
<file path=[Content_Types].xml><?xml version="1.0" encoding="utf-8"?>
<Types xmlns="http://schemas.openxmlformats.org/package/2006/content-types"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17.xml" ContentType="application/vnd.openxmlformats-officedocument.drawing+xml"/>
  <Override PartName="/xl/charts/chart78.xml" ContentType="application/vnd.openxmlformats-officedocument.drawingml.chart+xml"/>
  <Default Extension="xml" ContentType="application/xml"/>
  <Override PartName="/xl/drawings/drawing2.xml" ContentType="application/vnd.openxmlformats-officedocument.drawing+xml"/>
  <Override PartName="/xl/charts/chart49.xml" ContentType="application/vnd.openxmlformats-officedocument.drawingml.chart+xml"/>
  <Override PartName="/xl/charts/chart67.xml" ContentType="application/vnd.openxmlformats-officedocument.drawingml.chart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charts/chart38.xml" ContentType="application/vnd.openxmlformats-officedocument.drawingml.chart+xml"/>
  <Override PartName="/xl/drawings/drawing13.xml" ContentType="application/vnd.openxmlformats-officedocument.drawing+xml"/>
  <Override PartName="/xl/charts/chart56.xml" ContentType="application/vnd.openxmlformats-officedocument.drawingml.chart+xml"/>
  <Override PartName="/xl/charts/chart74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drawings/drawing11.xml" ContentType="application/vnd.openxmlformats-officedocument.drawing+xml"/>
  <Override PartName="/xl/charts/chart45.xml" ContentType="application/vnd.openxmlformats-officedocument.drawingml.chart+xml"/>
  <Override PartName="/xl/charts/chart54.xml" ContentType="application/vnd.openxmlformats-officedocument.drawingml.chart+xml"/>
  <Override PartName="/xl/charts/chart63.xml" ContentType="application/vnd.openxmlformats-officedocument.drawingml.chart+xml"/>
  <Override PartName="/xl/charts/chart72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52.xml" ContentType="application/vnd.openxmlformats-officedocument.drawingml.chart+xml"/>
  <Override PartName="/xl/charts/chart61.xml" ContentType="application/vnd.openxmlformats-officedocument.drawingml.chart+xml"/>
  <Override PartName="/xl/charts/chart70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Override PartName="/xl/charts/chart50.xml" ContentType="application/vnd.openxmlformats-officedocument.drawingml.char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59.xml" ContentType="application/vnd.openxmlformats-officedocument.drawingml.chart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xl/charts/chart48.xml" ContentType="application/vnd.openxmlformats-officedocument.drawingml.chart+xml"/>
  <Override PartName="/xl/charts/chart57.xml" ContentType="application/vnd.openxmlformats-officedocument.drawingml.chart+xml"/>
  <Override PartName="/xl/drawings/drawing16.xml" ContentType="application/vnd.openxmlformats-officedocument.drawing+xml"/>
  <Override PartName="/xl/charts/chart68.xml" ContentType="application/vnd.openxmlformats-officedocument.drawingml.chart+xml"/>
  <Override PartName="/xl/charts/chart77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charts/chart55.xml" ContentType="application/vnd.openxmlformats-officedocument.drawingml.chart+xml"/>
  <Override PartName="/xl/drawings/drawing14.xml" ContentType="application/vnd.openxmlformats-officedocument.drawing+xml"/>
  <Override PartName="/xl/charts/chart66.xml" ContentType="application/vnd.openxmlformats-officedocument.drawingml.chart+xml"/>
  <Override PartName="/xl/charts/chart75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harts/chart35.xml" ContentType="application/vnd.openxmlformats-officedocument.drawingml.chart+xml"/>
  <Override PartName="/xl/drawings/drawing12.xml" ContentType="application/vnd.openxmlformats-officedocument.drawing+xml"/>
  <Override PartName="/xl/charts/chart44.xml" ContentType="application/vnd.openxmlformats-officedocument.drawingml.chart+xml"/>
  <Override PartName="/xl/charts/chart53.xml" ContentType="application/vnd.openxmlformats-officedocument.drawingml.chart+xml"/>
  <Override PartName="/xl/charts/chart64.xml" ContentType="application/vnd.openxmlformats-officedocument.drawingml.chart+xml"/>
  <Override PartName="/xl/charts/chart73.xml" ContentType="application/vnd.openxmlformats-officedocument.drawingml.chart+xml"/>
  <Override PartName="/xl/calcChain.xml" ContentType="application/vnd.openxmlformats-officedocument.spreadsheetml.calcChain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51.xml" ContentType="application/vnd.openxmlformats-officedocument.drawingml.chart+xml"/>
  <Override PartName="/xl/charts/chart62.xml" ContentType="application/vnd.openxmlformats-officedocument.drawingml.chart+xml"/>
  <Override PartName="/xl/charts/chart71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60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69.xml" ContentType="application/vnd.openxmlformats-officedocument.drawingml.chart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charts/chart58.xml" ContentType="application/vnd.openxmlformats-officedocument.drawingml.chart+xml"/>
  <Override PartName="/xl/drawings/drawing15.xml" ContentType="application/vnd.openxmlformats-officedocument.drawing+xml"/>
  <Override PartName="/xl/charts/chart76.xml" ContentType="application/vnd.openxmlformats-officedocument.drawingml.chart+xml"/>
  <Override PartName="/xl/charts/chart18.xml" ContentType="application/vnd.openxmlformats-officedocument.drawingml.chart+xml"/>
  <Override PartName="/xl/charts/chart36.xml" ContentType="application/vnd.openxmlformats-officedocument.drawingml.chart+xml"/>
  <Override PartName="/xl/charts/chart47.xml" ContentType="application/vnd.openxmlformats-officedocument.drawingml.chart+xml"/>
  <Override PartName="/xl/charts/chart65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6" yWindow="-48" windowWidth="12180" windowHeight="10032" firstSheet="9" activeTab="9"/>
  </bookViews>
  <sheets>
    <sheet name="ivato" sheetId="22" r:id="rId1"/>
    <sheet name="mamory" sheetId="23" r:id="rId2"/>
    <sheet name="toamasina" sheetId="7" r:id="rId3"/>
    <sheet name="antsiranana" sheetId="12" r:id="rId4"/>
    <sheet name="nosybe" sheetId="15" r:id="rId5"/>
    <sheet name="mahajanga" sheetId="21" r:id="rId6"/>
    <sheet name="toliary" sheetId="4" r:id="rId7"/>
    <sheet name="tolagnaro" sheetId="14" r:id="rId8"/>
    <sheet name="antanimena" sheetId="9" r:id="rId9"/>
    <sheet name="RECAP_séjour" sheetId="19" r:id="rId10"/>
    <sheet name="maritime_séjour" sheetId="20" r:id="rId11"/>
    <sheet name="aérien_séjour" sheetId="25" r:id="rId12"/>
    <sheet name="RECAP_dédouant" sheetId="6" r:id="rId13"/>
    <sheet name="maritime_dédouant" sheetId="11" r:id="rId14"/>
    <sheet name="aérien_dédouant" sheetId="16" r:id="rId15"/>
    <sheet name="RECAP_EX1" sheetId="17" r:id="rId16"/>
    <sheet name="maritime_EX1" sheetId="18" r:id="rId17"/>
    <sheet name="aérien_EX1" sheetId="26" r:id="rId18"/>
  </sheets>
  <externalReferences>
    <externalReference r:id="rId19"/>
  </externalReferences>
  <definedNames>
    <definedName name="Macro1" localSheetId="14">[1]Macro1!$A$1</definedName>
    <definedName name="Macro1" localSheetId="17">[1]Macro1!$A$1</definedName>
    <definedName name="Macro1" localSheetId="11">[1]Macro1!$A$1</definedName>
    <definedName name="Macro1" localSheetId="8">[1]Macro1!$A$1</definedName>
    <definedName name="Macro1" localSheetId="0">[1]Macro1!$A$1</definedName>
    <definedName name="Macro1" localSheetId="5">[1]Macro1!$A$1</definedName>
    <definedName name="Macro1" localSheetId="1">[1]Macro1!$A$1</definedName>
    <definedName name="Macro1" localSheetId="13">[1]Macro1!$A$1</definedName>
    <definedName name="Macro1" localSheetId="16">[1]Macro1!$A$1</definedName>
    <definedName name="Macro1" localSheetId="10">[1]Macro1!$A$1</definedName>
    <definedName name="Macro1" localSheetId="2">[1]Macro1!$A$1</definedName>
    <definedName name="Macro1">[1]Macro1!$A$1</definedName>
    <definedName name="Macro2" localSheetId="14">[1]Macro1!$A$8</definedName>
    <definedName name="Macro2" localSheetId="17">[1]Macro1!$A$8</definedName>
    <definedName name="Macro2" localSheetId="11">[1]Macro1!$A$8</definedName>
    <definedName name="Macro2" localSheetId="8">[1]Macro1!$A$8</definedName>
    <definedName name="Macro2" localSheetId="0">[1]Macro1!$A$8</definedName>
    <definedName name="Macro2" localSheetId="5">[1]Macro1!$A$8</definedName>
    <definedName name="Macro2" localSheetId="1">[1]Macro1!$A$8</definedName>
    <definedName name="Macro2" localSheetId="13">[1]Macro1!$A$8</definedName>
    <definedName name="Macro2" localSheetId="16">[1]Macro1!$A$8</definedName>
    <definedName name="Macro2" localSheetId="10">[1]Macro1!$A$8</definedName>
    <definedName name="Macro2" localSheetId="2">[1]Macro1!$A$8</definedName>
    <definedName name="Macro2">[1]Macro1!$A$8</definedName>
    <definedName name="Macro3" localSheetId="14">[1]Macro1!$A$15</definedName>
    <definedName name="Macro3" localSheetId="17">[1]Macro1!$A$15</definedName>
    <definedName name="Macro3" localSheetId="11">[1]Macro1!$A$15</definedName>
    <definedName name="Macro3" localSheetId="8">[1]Macro1!$A$15</definedName>
    <definedName name="Macro3" localSheetId="0">[1]Macro1!$A$15</definedName>
    <definedName name="Macro3" localSheetId="5">[1]Macro1!$A$15</definedName>
    <definedName name="Macro3" localSheetId="1">[1]Macro1!$A$15</definedName>
    <definedName name="Macro3" localSheetId="13">[1]Macro1!$A$15</definedName>
    <definedName name="Macro3" localSheetId="16">[1]Macro1!$A$15</definedName>
    <definedName name="Macro3" localSheetId="10">[1]Macro1!$A$15</definedName>
    <definedName name="Macro3" localSheetId="2">[1]Macro1!$A$15</definedName>
    <definedName name="Macro3">[1]Macro1!$A$15</definedName>
    <definedName name="Macro4" localSheetId="14">[1]Macro1!$A$22</definedName>
    <definedName name="Macro4" localSheetId="17">[1]Macro1!$A$22</definedName>
    <definedName name="Macro4" localSheetId="11">[1]Macro1!$A$22</definedName>
    <definedName name="Macro4" localSheetId="8">[1]Macro1!$A$22</definedName>
    <definedName name="Macro4" localSheetId="0">[1]Macro1!$A$22</definedName>
    <definedName name="Macro4" localSheetId="5">[1]Macro1!$A$22</definedName>
    <definedName name="Macro4" localSheetId="1">[1]Macro1!$A$22</definedName>
    <definedName name="Macro4" localSheetId="13">[1]Macro1!$A$22</definedName>
    <definedName name="Macro4" localSheetId="16">[1]Macro1!$A$22</definedName>
    <definedName name="Macro4" localSheetId="10">[1]Macro1!$A$22</definedName>
    <definedName name="Macro4" localSheetId="2">[1]Macro1!$A$22</definedName>
    <definedName name="Macro4">[1]Macro1!$A$22</definedName>
    <definedName name="Macro5" localSheetId="14">[1]Macro1!$A$29</definedName>
    <definedName name="Macro5" localSheetId="17">[1]Macro1!$A$29</definedName>
    <definedName name="Macro5" localSheetId="11">[1]Macro1!$A$29</definedName>
    <definedName name="Macro5" localSheetId="8">[1]Macro1!$A$29</definedName>
    <definedName name="Macro5" localSheetId="0">[1]Macro1!$A$29</definedName>
    <definedName name="Macro5" localSheetId="5">[1]Macro1!$A$29</definedName>
    <definedName name="Macro5" localSheetId="1">[1]Macro1!$A$29</definedName>
    <definedName name="Macro5" localSheetId="13">[1]Macro1!$A$29</definedName>
    <definedName name="Macro5" localSheetId="16">[1]Macro1!$A$29</definedName>
    <definedName name="Macro5" localSheetId="10">[1]Macro1!$A$29</definedName>
    <definedName name="Macro5" localSheetId="2">[1]Macro1!$A$29</definedName>
    <definedName name="Macro5">[1]Macro1!$A$29</definedName>
    <definedName name="Recover" localSheetId="14">[1]Macro1!$A$49</definedName>
    <definedName name="Recover" localSheetId="17">[1]Macro1!$A$49</definedName>
    <definedName name="Recover" localSheetId="11">[1]Macro1!$A$49</definedName>
    <definedName name="Recover" localSheetId="8">[1]Macro1!$A$49</definedName>
    <definedName name="Recover" localSheetId="0">[1]Macro1!$A$49</definedName>
    <definedName name="Recover" localSheetId="5">[1]Macro1!$A$49</definedName>
    <definedName name="Recover" localSheetId="1">[1]Macro1!$A$49</definedName>
    <definedName name="Recover" localSheetId="13">[1]Macro1!$A$49</definedName>
    <definedName name="Recover" localSheetId="16">[1]Macro1!$A$49</definedName>
    <definedName name="Recover" localSheetId="10">[1]Macro1!$A$49</definedName>
    <definedName name="Recover" localSheetId="2">[1]Macro1!$A$49</definedName>
    <definedName name="Recover">[1]Macro1!$A$49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B9" i="25"/>
  <c r="B9" i="26"/>
  <c r="B9" i="20" l="1"/>
  <c r="B9" i="16" l="1"/>
  <c r="B9" i="18" l="1"/>
  <c r="B9" i="11" l="1"/>
  <c r="N10" i="9"/>
</calcChain>
</file>

<file path=xl/sharedStrings.xml><?xml version="1.0" encoding="utf-8"?>
<sst xmlns="http://schemas.openxmlformats.org/spreadsheetml/2006/main" count="217" uniqueCount="47">
  <si>
    <t>[0; 1]</t>
  </si>
  <si>
    <t>]1; 2]</t>
  </si>
  <si>
    <t>]2; 3]</t>
  </si>
  <si>
    <t>[0; 2]</t>
  </si>
  <si>
    <t>&gt;4</t>
  </si>
  <si>
    <t>]3; 5]</t>
  </si>
  <si>
    <t>]5; 7]</t>
  </si>
  <si>
    <t>plus de 7</t>
  </si>
  <si>
    <t>délai moyen</t>
  </si>
  <si>
    <t>moins d'une semaine</t>
  </si>
  <si>
    <t>1 à 2 semaines</t>
  </si>
  <si>
    <t>2 à 3 semaines</t>
  </si>
  <si>
    <t>3 à 4 semaines</t>
  </si>
  <si>
    <t>plus d'un mois</t>
  </si>
  <si>
    <t>plus de 4 semaines</t>
  </si>
  <si>
    <t>]2; 4]</t>
  </si>
  <si>
    <t>]4; 7]</t>
  </si>
  <si>
    <t>Répartition des DAU objet de sortie en janvier 2021 par délai de dédouanement (jours calendaires)</t>
  </si>
  <si>
    <t>Répartition des DAU objet de sortie en janvier 2021 par délai de séjour (jours calendaires)</t>
  </si>
  <si>
    <t>Ivato Aéroport : Répartition des DAU objet de sortie en janvier 2021 par délai de dédouanement (jours calendaires)</t>
  </si>
  <si>
    <t>Ivato Aéroport : Répartition des DAU objet de sortie en janvier 2021 par délai de séjour (jours calendaires)</t>
  </si>
  <si>
    <t>Ivato Aéroport : Répartition des DAU sous EX1 liquidés en janvier 2021 par délai de liquidation (jours calendaires)</t>
  </si>
  <si>
    <t>Mamory Ivato : Répartition des DAU objet de sortie en janvier 2021 par délai de dédouanement (jours calendaires)</t>
  </si>
  <si>
    <t>Mamory Ivato : Répartition des DAU objet de sortie en janvier 2021 par délai de séjour (jours calendaires)</t>
  </si>
  <si>
    <t>Mamory Ivato : Répartition des DAU sous EX1 liquidés en janvier 2021 par délai de liquidation (jours calendaires)</t>
  </si>
  <si>
    <t>Toamasina Port : Répartition des DAU objet de sortie en janvier 2021 par délai de dédouanement (jours calendaires)</t>
  </si>
  <si>
    <t>Toamasina Port : Répartition des DAU objet de sortie en janvier 2021 par délai de séjour (jours calendaires)</t>
  </si>
  <si>
    <t>Toamasina Port : Répartition des DAU sous EX1 liquidés en janvier 2021 par délai de liquidation (jours calendaires)</t>
  </si>
  <si>
    <t>Antsiranana : Répartition des DAU objet de sortie en janvier 2021 par délai de dédouanement (jours calendaires)</t>
  </si>
  <si>
    <t>Antsiranana : Répartition des DAU objet de sortie en janvier 2021 par délai de séjour (jours calendaires)</t>
  </si>
  <si>
    <t>Antsiranana : Répartition des DAU sous EX1 liquidés en janvier 2021 par délai de liquidation (jours calendaires)</t>
  </si>
  <si>
    <t>Nosy-Be : Répartition des DAU objet de sortie en janvier 2021 par délai de dédouanement (jours calendaires)</t>
  </si>
  <si>
    <t>Nosy-Be : Répartition des DAU objet de sortie en janvier 2021 par délai de séjour (jours calendaires)</t>
  </si>
  <si>
    <t>Nosy-Be : Répartition des DAU sous EX1 liquidés en janvier 2021 par délai de liquidation (jours calendaires)</t>
  </si>
  <si>
    <t>Mahajanga : Répartition des DAU objet de sortie en janvier 2021 par délai de dédouanement (jours calendaires)</t>
  </si>
  <si>
    <t>Mahajanga : Répartition des DAU objet de sortie en janvier 2021 par délai de séjour (jours calendaires)</t>
  </si>
  <si>
    <t>Mahajanga : Répartition des DAU sous EX1 liquidés en janvier 2021 par délai de liquidation (jours calendaires)</t>
  </si>
  <si>
    <t>Toliary : Répartition des DAU objet de sortie en janvier 2021 par délai de dédouanement (jours calendaires)</t>
  </si>
  <si>
    <t>Toliary : Répartition des DAU objet de sortie en janvier 2021 par délai de séjour (jours calendaires)</t>
  </si>
  <si>
    <t>Toliary : Répartition des DAU sous EX1 liquidés en janvier 2021 par délai de liquidation (jours calendaires)</t>
  </si>
  <si>
    <t>Tolagnaro : Répartition des DAU objet de sortie en janvier 2021 par délai de dédouanement (jours calendaires)</t>
  </si>
  <si>
    <t>Tolagnaro : Répartition des DAU objet de sortie en janvier 2021 par délai de séjour (jours calendaires)</t>
  </si>
  <si>
    <t>Tolagnaro : Répartition des DAU sous EX1 liquidés en janvier 2021 par délai de liquidation (jours calendaires)</t>
  </si>
  <si>
    <t>Antanimena : Répartition des DAU objet de sortie en janvier 2021 par délai de dédouanement (jours calendaires)</t>
  </si>
  <si>
    <t>Antanimena : Répartition des DAU objet de sortie en janvier 2021 par délai de séjour (jours calendaires)</t>
  </si>
  <si>
    <t>Antanimena : Répartition des DAU sous EX1 liquidés en janvier 2021 par délai de liquidation (jours calendaires)</t>
  </si>
  <si>
    <t>Répartition des DAU sous EX1 liquidés en janvier 2021 par délai de liquidation (jours calendaires)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</si>
</sst>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3399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3399"/>
      <name val="Calibri"/>
      <family val="2"/>
      <scheme val="minor"/>
    </font>
    <font>
      <b/>
      <sz val="11"/>
      <color rgb="FF00339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left"/>
    </xf>
    <xf numFmtId="9" fontId="5" fillId="0" borderId="0" xfId="0" applyNumberFormat="1" applyFont="1" applyFill="1"/>
    <xf numFmtId="0" fontId="6" fillId="0" borderId="0" xfId="0" applyFont="1"/>
    <xf numFmtId="0" fontId="5" fillId="0" borderId="0" xfId="0" applyFont="1"/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quotePrefix="1" applyFont="1" applyBorder="1" applyAlignment="1">
      <alignment horizontal="center"/>
    </xf>
    <xf numFmtId="0" fontId="6" fillId="0" borderId="0" xfId="0" applyFont="1" applyFill="1"/>
    <xf numFmtId="0" fontId="8" fillId="0" borderId="1" xfId="0" applyFont="1" applyFill="1" applyBorder="1" applyAlignment="1">
      <alignment horizontal="left"/>
    </xf>
    <xf numFmtId="9" fontId="6" fillId="0" borderId="0" xfId="0" applyNumberFormat="1" applyFont="1" applyFill="1" applyAlignment="1">
      <alignment horizontal="center"/>
    </xf>
    <xf numFmtId="0" fontId="9" fillId="0" borderId="0" xfId="0" applyFont="1" applyAlignment="1">
      <alignment horizontal="center" readingOrder="1"/>
    </xf>
    <xf numFmtId="0" fontId="7" fillId="0" borderId="0" xfId="0" applyFont="1" applyAlignment="1">
      <alignment horizontal="center" readingOrder="1"/>
    </xf>
    <xf numFmtId="0" fontId="0" fillId="0" borderId="0" xfId="0" applyFill="1"/>
    <xf numFmtId="9" fontId="6" fillId="0" borderId="3" xfId="0" applyNumberFormat="1" applyFont="1" applyBorder="1" applyAlignment="1">
      <alignment horizontal="center"/>
    </xf>
    <xf numFmtId="9" fontId="6" fillId="0" borderId="4" xfId="0" applyNumberFormat="1" applyFont="1" applyBorder="1" applyAlignment="1">
      <alignment horizontal="center"/>
    </xf>
    <xf numFmtId="9" fontId="6" fillId="0" borderId="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  <xf numFmtId="2" fontId="0" fillId="0" borderId="0" xfId="0" applyNumberForma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quotePrefix="1" applyFont="1" applyBorder="1" applyAlignment="1">
      <alignment horizontal="left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quotePrefix="1" applyFont="1" applyBorder="1" applyAlignment="1"/>
    <xf numFmtId="0" fontId="9" fillId="0" borderId="0" xfId="0" applyFont="1" applyAlignment="1">
      <alignment horizontal="center" readingOrder="1"/>
    </xf>
    <xf numFmtId="0" fontId="9" fillId="0" borderId="0" xfId="0" applyFont="1" applyFill="1" applyAlignment="1">
      <alignment horizontal="center" readingOrder="1"/>
    </xf>
    <xf numFmtId="0" fontId="7" fillId="0" borderId="0" xfId="0" applyFont="1" applyFill="1" applyAlignment="1">
      <alignment horizontal="center" readingOrder="1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readingOrder="1"/>
    </xf>
    <xf numFmtId="0" fontId="9" fillId="0" borderId="0" xfId="0" applyFont="1" applyAlignment="1">
      <alignment horizontal="center" readingOrder="1"/>
    </xf>
  </cellXfs>
  <cellStyles count="12">
    <cellStyle name="Milliers 2" xfId="1"/>
    <cellStyle name="Milliers 2 2" xfId="10"/>
    <cellStyle name="Milliers 3" xfId="2"/>
    <cellStyle name="Milliers 4" xfId="3"/>
    <cellStyle name="Normal" xfId="0" builtinId="0"/>
    <cellStyle name="Normal 2" xfId="4"/>
    <cellStyle name="Normal 2 2" xfId="5"/>
    <cellStyle name="Normal 3" xfId="6"/>
    <cellStyle name="Normal 4" xfId="11"/>
    <cellStyle name="Normal 5" xfId="7"/>
    <cellStyle name="Pourcentage 2" xfId="8"/>
    <cellStyle name="Pourcentage 3" xfId="9"/>
  </cellStyles>
  <dxfs count="0"/>
  <tableStyles count="0" defaultTableStyle="TableStyleMedium9" defaultPivotStyle="PivotStyleLight16"/>
  <colors>
    <mruColors>
      <color rgb="FF336600"/>
      <color rgb="FF003399"/>
      <color rgb="FF984807"/>
      <color rgb="FF0000FF"/>
      <color rgb="FF996600"/>
      <color rgb="FFFFCC99"/>
      <color rgb="FFFF9966"/>
      <color rgb="FFCC3300"/>
      <color rgb="FF6633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en janvier 2021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57"/>
        </c:manualLayout>
      </c:layout>
      <c:barChart>
        <c:barDir val="col"/>
        <c:grouping val="percentStacked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ivato!$B$4:$B$4</c:f>
              <c:numCache>
                <c:formatCode>0%</c:formatCode>
                <c:ptCount val="1"/>
                <c:pt idx="0">
                  <c:v>0.43632075471698112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ivato!$B$5:$B$5</c:f>
              <c:numCache>
                <c:formatCode>0%</c:formatCode>
                <c:ptCount val="1"/>
                <c:pt idx="0">
                  <c:v>0.23584905660377359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ivato!$B$6:$B$6</c:f>
              <c:numCache>
                <c:formatCode>0%</c:formatCode>
                <c:ptCount val="1"/>
                <c:pt idx="0">
                  <c:v>0.13915094339622641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ivato!$B$7:$B$7</c:f>
              <c:numCache>
                <c:formatCode>0%</c:formatCode>
                <c:ptCount val="1"/>
                <c:pt idx="0">
                  <c:v>8.9622641509433956E-2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ivato!$B$3:$B$3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ivato!$B$8:$B$8</c:f>
              <c:numCache>
                <c:formatCode>0%</c:formatCode>
                <c:ptCount val="1"/>
                <c:pt idx="0">
                  <c:v>9.9056603773584911E-2</c:v>
                </c:pt>
              </c:numCache>
            </c:numRef>
          </c:val>
        </c:ser>
        <c:dLbls/>
        <c:gapWidth val="100"/>
        <c:overlap val="100"/>
        <c:axId val="100721792"/>
        <c:axId val="100723328"/>
      </c:barChart>
      <c:dateAx>
        <c:axId val="10072179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0723328"/>
        <c:crosses val="autoZero"/>
        <c:auto val="1"/>
        <c:lblOffset val="100"/>
        <c:baseTimeUnit val="months"/>
      </c:dateAx>
      <c:valAx>
        <c:axId val="10072332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007217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53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Antsiranana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2021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7.0120672166975151E-2"/>
          <c:y val="0"/>
        </c:manualLayout>
      </c:layout>
    </c:title>
    <c:plotArea>
      <c:layout>
        <c:manualLayout>
          <c:layoutTarget val="inner"/>
          <c:xMode val="edge"/>
          <c:yMode val="edge"/>
          <c:x val="6.0650834980288823E-2"/>
          <c:y val="0.10534560323620328"/>
          <c:w val="0.90659057716794456"/>
          <c:h val="0.74824345322255514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antsiranana!$B$4:$B$4</c:f>
              <c:numCache>
                <c:formatCode>0%</c:formatCode>
                <c:ptCount val="1"/>
                <c:pt idx="0">
                  <c:v>0.21794871794871795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antsiranana!$B$5:$B$5</c:f>
              <c:numCache>
                <c:formatCode>0%</c:formatCode>
                <c:ptCount val="1"/>
                <c:pt idx="0">
                  <c:v>7.6923076923076927E-2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antsiranana!$B$6:$B$6</c:f>
              <c:numCache>
                <c:formatCode>0%</c:formatCode>
                <c:ptCount val="1"/>
                <c:pt idx="0">
                  <c:v>0.23076923076923078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antsiranana!$B$7:$B$7</c:f>
              <c:numCache>
                <c:formatCode>0%</c:formatCode>
                <c:ptCount val="1"/>
                <c:pt idx="0">
                  <c:v>0.21794871794871795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antsiranana!$B$8:$B$8</c:f>
              <c:numCache>
                <c:formatCode>0%</c:formatCode>
                <c:ptCount val="1"/>
                <c:pt idx="0">
                  <c:v>0.25641025641025639</c:v>
                </c:pt>
              </c:numCache>
            </c:numRef>
          </c:val>
        </c:ser>
        <c:dLbls/>
        <c:gapWidth val="100"/>
        <c:overlap val="100"/>
        <c:axId val="113844224"/>
        <c:axId val="113845760"/>
      </c:barChart>
      <c:dateAx>
        <c:axId val="11384422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3845760"/>
        <c:crosses val="autoZero"/>
        <c:auto val="1"/>
        <c:lblOffset val="100"/>
        <c:baseTimeUnit val="months"/>
      </c:dateAx>
      <c:valAx>
        <c:axId val="1138457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38442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sous EX1 liquidés en </a:t>
            </a:r>
            <a:r>
              <a:rPr lang="en-US" sz="1300" baseline="0">
                <a:solidFill>
                  <a:srgbClr val="003399"/>
                </a:solidFill>
              </a:rPr>
              <a:t>janvier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antsiranana!$B$85:$B$85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antsiranana!$B$86:$B$86</c:f>
              <c:numCache>
                <c:formatCode>0%</c:formatCode>
                <c:ptCount val="1"/>
                <c:pt idx="0">
                  <c:v>0.13333333333333333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antsiranana!$B$87:$B$87</c:f>
              <c:numCache>
                <c:formatCode>0%</c:formatCode>
                <c:ptCount val="1"/>
                <c:pt idx="0">
                  <c:v>0.08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antsiranana!$B$88:$B$88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antsiranana!$B$89:$B$89</c:f>
              <c:numCache>
                <c:formatCode>0%</c:formatCode>
                <c:ptCount val="1"/>
                <c:pt idx="0">
                  <c:v>0.70666666666666667</c:v>
                </c:pt>
              </c:numCache>
            </c:numRef>
          </c:val>
        </c:ser>
        <c:dLbls/>
        <c:gapWidth val="100"/>
        <c:overlap val="100"/>
        <c:axId val="113896064"/>
        <c:axId val="114114944"/>
      </c:barChart>
      <c:dateAx>
        <c:axId val="11389606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4114944"/>
        <c:crosses val="autoZero"/>
        <c:auto val="1"/>
        <c:lblOffset val="100"/>
        <c:baseTimeUnit val="months"/>
      </c:dateAx>
      <c:valAx>
        <c:axId val="11411494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38960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6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Antsiranana : Répartition des DAU sortis en </a:t>
            </a:r>
            <a:r>
              <a:rPr lang="en-US" sz="1300" baseline="0">
                <a:solidFill>
                  <a:srgbClr val="003399"/>
                </a:solidFill>
              </a:rPr>
              <a:t>janvier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5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56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antsiranana!$B$43:$B$43</c:f>
              <c:numCache>
                <c:formatCode>0%</c:formatCode>
                <c:ptCount val="1"/>
                <c:pt idx="0">
                  <c:v>0.12857142857142856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antsiranana!$B$44:$B$44</c:f>
              <c:numCache>
                <c:formatCode>0%</c:formatCode>
                <c:ptCount val="1"/>
                <c:pt idx="0">
                  <c:v>0.41428571428571431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antsiranana!$B$45:$B$45</c:f>
              <c:numCache>
                <c:formatCode>0%</c:formatCode>
                <c:ptCount val="1"/>
                <c:pt idx="0">
                  <c:v>0.24285714285714285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antsiranana!$B$46:$B$46</c:f>
              <c:numCache>
                <c:formatCode>0%</c:formatCode>
                <c:ptCount val="1"/>
                <c:pt idx="0">
                  <c:v>7.1428571428571425E-2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dLbl>
              <c:idx val="1"/>
              <c:spPr>
                <a:solidFill>
                  <a:schemeClr val="accent6">
                    <a:lumMod val="50000"/>
                  </a:schemeClr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spPr>
              <a:solidFill>
                <a:srgbClr val="99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antsiranana!$B$42:$B$42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antsiranana!$B$47:$B$47</c:f>
              <c:numCache>
                <c:formatCode>0%</c:formatCode>
                <c:ptCount val="1"/>
                <c:pt idx="0">
                  <c:v>0.14285714285714285</c:v>
                </c:pt>
              </c:numCache>
            </c:numRef>
          </c:val>
        </c:ser>
        <c:dLbls/>
        <c:gapWidth val="100"/>
        <c:overlap val="100"/>
        <c:axId val="114264320"/>
        <c:axId val="114274304"/>
      </c:barChart>
      <c:dateAx>
        <c:axId val="11426432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4274304"/>
        <c:crosses val="autoZero"/>
        <c:auto val="1"/>
        <c:lblOffset val="100"/>
        <c:baseTimeUnit val="months"/>
      </c:dateAx>
      <c:valAx>
        <c:axId val="11427430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42643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73"/>
          <c:w val="0.78600670460746858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Nosy-Be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2021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199318212713462"/>
          <c:y val="7.7519395617285424E-3"/>
        </c:manualLayout>
      </c:layout>
    </c:title>
    <c:plotArea>
      <c:layout>
        <c:manualLayout>
          <c:layoutTarget val="inner"/>
          <c:xMode val="edge"/>
          <c:yMode val="edge"/>
          <c:x val="6.0650834980288823E-2"/>
          <c:y val="0.10534560323620333"/>
          <c:w val="0.90659057716794456"/>
          <c:h val="0.74824345322255537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nosybe!$B$4:$B$4</c:f>
              <c:numCache>
                <c:formatCode>0%</c:formatCode>
                <c:ptCount val="1"/>
                <c:pt idx="0">
                  <c:v>0.14285714285714285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nosybe!$B$5:$B$5</c:f>
              <c:numCache>
                <c:formatCode>0%</c:formatCode>
                <c:ptCount val="1"/>
                <c:pt idx="0">
                  <c:v>0.14285714285714285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nosybe!$B$6:$B$6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nosybe!$B$7:$B$7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nosybe!$B$8:$B$8</c:f>
              <c:numCache>
                <c:formatCode>0%</c:formatCode>
                <c:ptCount val="1"/>
                <c:pt idx="0">
                  <c:v>0.7142857142857143</c:v>
                </c:pt>
              </c:numCache>
            </c:numRef>
          </c:val>
        </c:ser>
        <c:dLbls/>
        <c:gapWidth val="100"/>
        <c:overlap val="100"/>
        <c:axId val="114321280"/>
        <c:axId val="114322816"/>
      </c:barChart>
      <c:dateAx>
        <c:axId val="11432128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4322816"/>
        <c:crosses val="autoZero"/>
        <c:auto val="1"/>
        <c:lblOffset val="100"/>
        <c:baseTimeUnit val="months"/>
      </c:dateAx>
      <c:valAx>
        <c:axId val="1143228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43212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sous EX1 liquidés en </a:t>
            </a:r>
            <a:r>
              <a:rPr lang="en-US" sz="1300" baseline="0">
                <a:solidFill>
                  <a:srgbClr val="003399"/>
                </a:solidFill>
              </a:rPr>
              <a:t>janvier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nosybe!$B$85:$B$85</c:f>
              <c:numCache>
                <c:formatCode>0%</c:formatCode>
                <c:ptCount val="1"/>
                <c:pt idx="0">
                  <c:v>0.48148148148148145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nosybe!$B$86:$B$86</c:f>
              <c:numCache>
                <c:formatCode>0%</c:formatCode>
                <c:ptCount val="1"/>
                <c:pt idx="0">
                  <c:v>0.40740740740740738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nosybe!$B$87:$B$87</c:f>
              <c:numCache>
                <c:formatCode>0%</c:formatCode>
                <c:ptCount val="1"/>
                <c:pt idx="0">
                  <c:v>0.1111111111111111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nosybe!$B$88:$B$88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nosybe!$B$89:$B$89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/>
        <c:gapWidth val="100"/>
        <c:overlap val="100"/>
        <c:axId val="114602752"/>
        <c:axId val="114604288"/>
      </c:barChart>
      <c:dateAx>
        <c:axId val="11460275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4604288"/>
        <c:crosses val="autoZero"/>
        <c:auto val="1"/>
        <c:lblOffset val="100"/>
        <c:baseTimeUnit val="months"/>
      </c:dateAx>
      <c:valAx>
        <c:axId val="11460428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460275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6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Nosy-Be : Répartition des DAU sortis en </a:t>
            </a:r>
            <a:r>
              <a:rPr lang="en-US" sz="1300" baseline="0">
                <a:solidFill>
                  <a:srgbClr val="003399"/>
                </a:solidFill>
              </a:rPr>
              <a:t>janvier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402599575451476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56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nosybe!$B$43:$B$43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nosybe!$B$44:$B$44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nosybe!$B$45:$B$45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nosybe!$B$46:$B$46</c:f>
              <c:numCache>
                <c:formatCode>0%</c:formatCode>
                <c:ptCount val="1"/>
                <c:pt idx="0">
                  <c:v>0.42857142857142855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nosybe!$B$42:$B$42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nosybe!$B$47:$B$47</c:f>
              <c:numCache>
                <c:formatCode>0%</c:formatCode>
                <c:ptCount val="1"/>
                <c:pt idx="0">
                  <c:v>0.5714285714285714</c:v>
                </c:pt>
              </c:numCache>
            </c:numRef>
          </c:val>
        </c:ser>
        <c:dLbls/>
        <c:gapWidth val="100"/>
        <c:overlap val="100"/>
        <c:axId val="114544000"/>
        <c:axId val="114623616"/>
      </c:barChart>
      <c:dateAx>
        <c:axId val="11454400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4623616"/>
        <c:crosses val="autoZero"/>
        <c:auto val="1"/>
        <c:lblOffset val="100"/>
        <c:baseTimeUnit val="months"/>
      </c:dateAx>
      <c:valAx>
        <c:axId val="1146236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45440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73"/>
          <c:w val="0.78600670460746858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en janvier 2021</a:t>
            </a:r>
            <a:r>
              <a:rPr lang="en-US" sz="1300" b="1" i="0" u="none" strike="noStrike" baseline="0"/>
              <a:t>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57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mahajanga!$B$4:$B$4</c:f>
              <c:numCache>
                <c:formatCode>0%</c:formatCode>
                <c:ptCount val="1"/>
                <c:pt idx="0">
                  <c:v>0.18085106382978725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mahajanga!$B$5:$B$5</c:f>
              <c:numCache>
                <c:formatCode>0%</c:formatCode>
                <c:ptCount val="1"/>
                <c:pt idx="0">
                  <c:v>0.18085106382978725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mahajanga!$B$6:$B$6</c:f>
              <c:numCache>
                <c:formatCode>0%</c:formatCode>
                <c:ptCount val="1"/>
                <c:pt idx="0">
                  <c:v>0.14893617021276595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mahajanga!$B$3:$B$3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mahajanga!$B$7:$B$7</c:f>
              <c:numCache>
                <c:formatCode>0%</c:formatCode>
                <c:ptCount val="1"/>
                <c:pt idx="0">
                  <c:v>0.22340425531914893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mahajanga!$B$8:$B$8</c:f>
              <c:numCache>
                <c:formatCode>0%</c:formatCode>
                <c:ptCount val="1"/>
                <c:pt idx="0">
                  <c:v>0.26595744680851063</c:v>
                </c:pt>
              </c:numCache>
            </c:numRef>
          </c:val>
        </c:ser>
        <c:dLbls/>
        <c:gapWidth val="100"/>
        <c:overlap val="100"/>
        <c:axId val="114752128"/>
        <c:axId val="114762112"/>
      </c:barChart>
      <c:dateAx>
        <c:axId val="11475212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4762112"/>
        <c:crosses val="autoZero"/>
        <c:auto val="1"/>
        <c:lblOffset val="100"/>
        <c:baseTimeUnit val="months"/>
      </c:dateAx>
      <c:valAx>
        <c:axId val="1147621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47521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53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sous EX1 liquidés en </a:t>
            </a:r>
            <a:r>
              <a:rPr lang="en-US" sz="1300" baseline="0">
                <a:solidFill>
                  <a:srgbClr val="003399"/>
                </a:solidFill>
              </a:rPr>
              <a:t>janvier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12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mahajanga!$B$85:$B$85</c:f>
              <c:numCache>
                <c:formatCode>0%</c:formatCode>
                <c:ptCount val="1"/>
                <c:pt idx="0">
                  <c:v>0.5714285714285714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mahajanga!$B$86:$B$86</c:f>
              <c:numCache>
                <c:formatCode>0%</c:formatCode>
                <c:ptCount val="1"/>
                <c:pt idx="0">
                  <c:v>0.20408163265306123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mahajanga!$B$87:$B$87</c:f>
              <c:numCache>
                <c:formatCode>0%</c:formatCode>
                <c:ptCount val="1"/>
                <c:pt idx="0">
                  <c:v>0.11224489795918367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mahajanga!$B$84:$B$84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mahajanga!$B$88:$B$88</c:f>
              <c:numCache>
                <c:formatCode>0%</c:formatCode>
                <c:ptCount val="1"/>
                <c:pt idx="0">
                  <c:v>4.0816326530612242E-2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mahajanga!$B$89:$B$89</c:f>
              <c:numCache>
                <c:formatCode>0%</c:formatCode>
                <c:ptCount val="1"/>
                <c:pt idx="0">
                  <c:v>7.1428571428571425E-2</c:v>
                </c:pt>
              </c:numCache>
            </c:numRef>
          </c:val>
        </c:ser>
        <c:dLbls/>
        <c:gapWidth val="100"/>
        <c:overlap val="100"/>
        <c:axId val="114841088"/>
        <c:axId val="114842624"/>
      </c:barChart>
      <c:dateAx>
        <c:axId val="11484108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4842624"/>
        <c:crosses val="autoZero"/>
        <c:auto val="1"/>
        <c:lblOffset val="100"/>
        <c:baseTimeUnit val="months"/>
      </c:dateAx>
      <c:valAx>
        <c:axId val="11484262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4841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51"/>
          <c:w val="0.78600670460746858"/>
          <c:h val="4.9859620716519365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Mahajanga : Répartition des DAU sortis en </a:t>
            </a:r>
            <a:r>
              <a:rPr lang="en-US" sz="1300" baseline="0">
                <a:solidFill>
                  <a:srgbClr val="003399"/>
                </a:solidFill>
              </a:rPr>
              <a:t>janvier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867467061667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mahajanga!$B$43:$B$43</c:f>
              <c:numCache>
                <c:formatCode>0%</c:formatCode>
                <c:ptCount val="1"/>
                <c:pt idx="0">
                  <c:v>7.4468085106382975E-2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mahajanga!$B$44:$B$44</c:f>
              <c:numCache>
                <c:formatCode>0%</c:formatCode>
                <c:ptCount val="1"/>
                <c:pt idx="0">
                  <c:v>0.53191489361702127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mahajanga!$B$45:$B$45</c:f>
              <c:numCache>
                <c:formatCode>0%</c:formatCode>
                <c:ptCount val="1"/>
                <c:pt idx="0">
                  <c:v>0.28723404255319152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mahajanga!$B$42:$B$42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mahajanga!$B$46:$B$46</c:f>
              <c:numCache>
                <c:formatCode>0%</c:formatCode>
                <c:ptCount val="1"/>
                <c:pt idx="0">
                  <c:v>1.0638297872340425E-2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mahajanga!$B$42:$B$42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mahajanga!$B$47:$B$47</c:f>
              <c:numCache>
                <c:formatCode>0%</c:formatCode>
                <c:ptCount val="1"/>
                <c:pt idx="0">
                  <c:v>9.5744680851063829E-2</c:v>
                </c:pt>
              </c:numCache>
            </c:numRef>
          </c:val>
        </c:ser>
        <c:dLbls/>
        <c:gapWidth val="100"/>
        <c:overlap val="100"/>
        <c:axId val="114979200"/>
        <c:axId val="114980736"/>
      </c:barChart>
      <c:dateAx>
        <c:axId val="11497920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4980736"/>
        <c:crosses val="autoZero"/>
        <c:auto val="1"/>
        <c:lblOffset val="100"/>
        <c:baseTimeUnit val="months"/>
      </c:dateAx>
      <c:valAx>
        <c:axId val="11498073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49792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28"/>
          <c:w val="0.90481858579558738"/>
          <c:h val="4.9859620716519393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Toliary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2021 par délai de dédouanement </a:t>
            </a:r>
          </a:p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aseline="0">
                <a:solidFill>
                  <a:srgbClr val="003399"/>
                </a:solidFill>
              </a:rPr>
              <a:t>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96130961717436"/>
          <c:y val="1.5503879123457069E-2"/>
        </c:manualLayout>
      </c:layout>
    </c:title>
    <c:plotArea>
      <c:layout>
        <c:manualLayout>
          <c:layoutTarget val="inner"/>
          <c:xMode val="edge"/>
          <c:yMode val="edge"/>
          <c:x val="6.5962919973649087E-2"/>
          <c:y val="0.10534560323620128"/>
          <c:w val="0.90659057716794456"/>
          <c:h val="0.74824345322255492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toliary!$B$4:$B$4</c:f>
              <c:numCache>
                <c:formatCode>0%</c:formatCode>
                <c:ptCount val="1"/>
                <c:pt idx="0">
                  <c:v>0.17948717948717949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toliary!$B$5:$B$5</c:f>
              <c:numCache>
                <c:formatCode>0%</c:formatCode>
                <c:ptCount val="1"/>
                <c:pt idx="0">
                  <c:v>0.15384615384615385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toliary!$B$6:$B$6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toliary!$B$7:$B$7</c:f>
              <c:numCache>
                <c:formatCode>0%</c:formatCode>
                <c:ptCount val="1"/>
                <c:pt idx="0">
                  <c:v>0.23076923076923078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toliary!$B$8:$B$8</c:f>
              <c:numCache>
                <c:formatCode>0%</c:formatCode>
                <c:ptCount val="1"/>
                <c:pt idx="0">
                  <c:v>0.4358974358974359</c:v>
                </c:pt>
              </c:numCache>
            </c:numRef>
          </c:val>
        </c:ser>
        <c:dLbls/>
        <c:gapWidth val="100"/>
        <c:overlap val="100"/>
        <c:axId val="115208192"/>
        <c:axId val="115209728"/>
      </c:barChart>
      <c:dateAx>
        <c:axId val="11520819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5209728"/>
        <c:crosses val="autoZero"/>
        <c:auto val="1"/>
        <c:lblOffset val="100"/>
        <c:baseTimeUnit val="months"/>
      </c:dateAx>
      <c:valAx>
        <c:axId val="11520972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52081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5"/>
          <c:y val="0.93463650016002353"/>
          <c:w val="0.54957106104311215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sous EX1 liquidés en </a:t>
            </a:r>
            <a:r>
              <a:rPr lang="en-US" sz="1300" baseline="0">
                <a:solidFill>
                  <a:srgbClr val="003399"/>
                </a:solidFill>
              </a:rPr>
              <a:t>janvier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12"/>
        </c:manualLayout>
      </c:layout>
      <c:barChart>
        <c:barDir val="col"/>
        <c:grouping val="percentStacked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ivato!$B$85:$B$85</c:f>
              <c:numCache>
                <c:formatCode>0%</c:formatCode>
                <c:ptCount val="1"/>
                <c:pt idx="0">
                  <c:v>0.42561983471074383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ivato!$B$86:$B$86</c:f>
              <c:numCache>
                <c:formatCode>0%</c:formatCode>
                <c:ptCount val="1"/>
                <c:pt idx="0">
                  <c:v>0.24380165289256198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ivato!$B$87:$B$87</c:f>
              <c:numCache>
                <c:formatCode>0%</c:formatCode>
                <c:ptCount val="1"/>
                <c:pt idx="0">
                  <c:v>5.3719008264462811E-2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ivato!$B$88:$B$88</c:f>
              <c:numCache>
                <c:formatCode>0%</c:formatCode>
                <c:ptCount val="1"/>
                <c:pt idx="0">
                  <c:v>2.4793388429752067E-2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ivato!$B$89:$B$89</c:f>
              <c:numCache>
                <c:formatCode>0%</c:formatCode>
                <c:ptCount val="1"/>
                <c:pt idx="0">
                  <c:v>0.25206611570247933</c:v>
                </c:pt>
              </c:numCache>
            </c:numRef>
          </c:val>
        </c:ser>
        <c:dLbls/>
        <c:gapWidth val="100"/>
        <c:overlap val="100"/>
        <c:axId val="112406528"/>
        <c:axId val="112408064"/>
      </c:barChart>
      <c:dateAx>
        <c:axId val="11240652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2408064"/>
        <c:crosses val="autoZero"/>
        <c:auto val="1"/>
        <c:lblOffset val="100"/>
        <c:baseTimeUnit val="months"/>
      </c:dateAx>
      <c:valAx>
        <c:axId val="11240806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240652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51"/>
          <c:w val="0.78600670460746858"/>
          <c:h val="4.9859620716519365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sous EX1 liquidés en </a:t>
            </a:r>
            <a:r>
              <a:rPr lang="en-US" sz="1300" baseline="0">
                <a:solidFill>
                  <a:srgbClr val="003399"/>
                </a:solidFill>
              </a:rPr>
              <a:t>janvier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toliary!$B$85:$B$85</c:f>
              <c:numCache>
                <c:formatCode>0%</c:formatCode>
                <c:ptCount val="1"/>
                <c:pt idx="0">
                  <c:v>8.3333333333333329E-2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toliary!$B$86:$B$86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toliary!$B$87:$B$87</c:f>
              <c:numCache>
                <c:formatCode>0%</c:formatCode>
                <c:ptCount val="1"/>
                <c:pt idx="0">
                  <c:v>8.3333333333333329E-2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toliary!$B$88:$B$88</c:f>
              <c:numCache>
                <c:formatCode>0%</c:formatCode>
                <c:ptCount val="1"/>
                <c:pt idx="0">
                  <c:v>0.41666666666666669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toliary!$B$89:$B$89</c:f>
              <c:numCache>
                <c:formatCode>0%</c:formatCode>
                <c:ptCount val="1"/>
                <c:pt idx="0">
                  <c:v>0.41666666666666669</c:v>
                </c:pt>
              </c:numCache>
            </c:numRef>
          </c:val>
        </c:ser>
        <c:dLbls/>
        <c:gapWidth val="100"/>
        <c:overlap val="100"/>
        <c:axId val="115214976"/>
        <c:axId val="115224960"/>
      </c:barChart>
      <c:dateAx>
        <c:axId val="11521497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5224960"/>
        <c:crosses val="autoZero"/>
        <c:auto val="1"/>
        <c:lblOffset val="100"/>
        <c:baseTimeUnit val="months"/>
      </c:dateAx>
      <c:valAx>
        <c:axId val="1152249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52149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75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Toliary : Répartition des DAU sortis en </a:t>
            </a:r>
            <a:r>
              <a:rPr lang="en-US" sz="1300" baseline="0">
                <a:solidFill>
                  <a:srgbClr val="003399"/>
                </a:solidFill>
              </a:rPr>
              <a:t>janvier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toliary!$B$43:$B$43</c:f>
              <c:numCache>
                <c:formatCode>0%</c:formatCode>
                <c:ptCount val="1"/>
                <c:pt idx="0">
                  <c:v>0.10256410256410256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toliary!$B$44:$B$44</c:f>
              <c:numCache>
                <c:formatCode>0%</c:formatCode>
                <c:ptCount val="1"/>
                <c:pt idx="0">
                  <c:v>0.51282051282051277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toliary!$B$45:$B$45</c:f>
              <c:numCache>
                <c:formatCode>0%</c:formatCode>
                <c:ptCount val="1"/>
                <c:pt idx="0">
                  <c:v>0.12820512820512819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toliary!$B$46:$B$46</c:f>
              <c:numCache>
                <c:formatCode>0%</c:formatCode>
                <c:ptCount val="1"/>
                <c:pt idx="0">
                  <c:v>0.23076923076923078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toliary!$B$42:$B$42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toliary!$B$47:$B$47</c:f>
              <c:numCache>
                <c:formatCode>0%</c:formatCode>
                <c:ptCount val="1"/>
                <c:pt idx="0">
                  <c:v>2.564102564102564E-2</c:v>
                </c:pt>
              </c:numCache>
            </c:numRef>
          </c:val>
        </c:ser>
        <c:dLbls/>
        <c:gapWidth val="100"/>
        <c:overlap val="100"/>
        <c:axId val="115303936"/>
        <c:axId val="115305472"/>
      </c:barChart>
      <c:dateAx>
        <c:axId val="11530393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5305472"/>
        <c:crosses val="autoZero"/>
        <c:auto val="1"/>
        <c:lblOffset val="100"/>
        <c:baseTimeUnit val="months"/>
      </c:dateAx>
      <c:valAx>
        <c:axId val="11530547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53039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06"/>
          <c:w val="0.78600670460746858"/>
          <c:h val="4.9859620716519407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Tolagnaro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2021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353075885434666E-2"/>
          <c:y val="0"/>
        </c:manualLayout>
      </c:layout>
    </c:title>
    <c:plotArea>
      <c:layout>
        <c:manualLayout>
          <c:layoutTarget val="inner"/>
          <c:xMode val="edge"/>
          <c:yMode val="edge"/>
          <c:x val="6.0650834980288823E-2"/>
          <c:y val="0.10534560323620333"/>
          <c:w val="0.90659057716794456"/>
          <c:h val="0.74824345322255537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tolagnaro!$B$4:$B$4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tolagnaro!$B$5:$B$5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tolagnaro!$B$6:$B$6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tolagnaro!$B$7:$B$7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tolagnaro!$B$8:$B$8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/>
        <c:gapWidth val="100"/>
        <c:overlap val="100"/>
        <c:axId val="115511680"/>
        <c:axId val="115513216"/>
      </c:barChart>
      <c:dateAx>
        <c:axId val="11551168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5513216"/>
        <c:crosses val="autoZero"/>
        <c:auto val="1"/>
        <c:lblOffset val="100"/>
        <c:baseTimeUnit val="months"/>
      </c:dateAx>
      <c:valAx>
        <c:axId val="1155132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5511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212075582185688"/>
          <c:y val="0.92946854045219951"/>
          <c:w val="0.54957106104311215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sous EX1 liquidés en </a:t>
            </a:r>
            <a:r>
              <a:rPr lang="en-US" sz="1300" baseline="0">
                <a:solidFill>
                  <a:srgbClr val="003399"/>
                </a:solidFill>
              </a:rPr>
              <a:t>janvier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tolagnaro!$B$85:$B$85</c:f>
              <c:numCache>
                <c:formatCode>0%</c:formatCode>
                <c:ptCount val="1"/>
                <c:pt idx="0">
                  <c:v>0.46153846153846156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tolagnaro!$B$86:$B$86</c:f>
              <c:numCache>
                <c:formatCode>0%</c:formatCode>
                <c:ptCount val="1"/>
                <c:pt idx="0">
                  <c:v>0.17948717948717949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tolagnaro!$B$87:$B$87</c:f>
              <c:numCache>
                <c:formatCode>0%</c:formatCode>
                <c:ptCount val="1"/>
                <c:pt idx="0">
                  <c:v>5.128205128205128E-2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tolagnaro!$B$88:$B$88</c:f>
              <c:numCache>
                <c:formatCode>0%</c:formatCode>
                <c:ptCount val="1"/>
                <c:pt idx="0">
                  <c:v>0.23076923076923078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tolagnaro!$B$89:$B$89</c:f>
              <c:numCache>
                <c:formatCode>0%</c:formatCode>
                <c:ptCount val="1"/>
                <c:pt idx="0">
                  <c:v>7.6923076923076927E-2</c:v>
                </c:pt>
              </c:numCache>
            </c:numRef>
          </c:val>
        </c:ser>
        <c:dLbls/>
        <c:gapWidth val="100"/>
        <c:overlap val="100"/>
        <c:axId val="115575808"/>
        <c:axId val="115585792"/>
      </c:barChart>
      <c:dateAx>
        <c:axId val="11557580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5585792"/>
        <c:crosses val="autoZero"/>
        <c:auto val="1"/>
        <c:lblOffset val="100"/>
        <c:baseTimeUnit val="months"/>
      </c:dateAx>
      <c:valAx>
        <c:axId val="11558579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55758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6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Tolagnaro : Répartition des DAU sortis en </a:t>
            </a:r>
            <a:r>
              <a:rPr lang="en-US" sz="1300" baseline="0">
                <a:solidFill>
                  <a:srgbClr val="003399"/>
                </a:solidFill>
              </a:rPr>
              <a:t>janvier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6320002079113E-3"/>
                  <c:y val="2.583572927948265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203399080065827E-3"/>
                  <c:y val="2.325561522220509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583979853909529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1E-3"/>
                  <c:y val="1.033571595265741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6006600660066033E-3"/>
                  <c:y val="-1.2920102732528181E-2"/>
                </c:manualLayout>
              </c:layout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9603960396038642E-3"/>
                  <c:y val="-2.06720422942567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327E-3"/>
                  <c:y val="-2.06720422942567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9.6808562627323113E-17"/>
                  <c:y val="7.751736098747943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2.583572927948265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98E-3"/>
                  <c:y val="-1.033612287861857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1.29198992695476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559E-3"/>
                  <c:y val="-3.1007961709894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tolagnaro!$B$43:$B$43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tolagnaro!$B$44:$B$44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tolagnaro!$B$45:$B$45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tolagnaro!$B$46:$B$46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tolagnaro!$B$42:$B$42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tolagnaro!$B$47:$B$47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</c:ser>
        <c:dLbls/>
        <c:gapWidth val="100"/>
        <c:overlap val="100"/>
        <c:axId val="115636096"/>
        <c:axId val="115637632"/>
      </c:barChart>
      <c:dateAx>
        <c:axId val="11563609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5637632"/>
        <c:crosses val="autoZero"/>
        <c:auto val="1"/>
        <c:lblOffset val="100"/>
        <c:baseTimeUnit val="months"/>
      </c:dateAx>
      <c:valAx>
        <c:axId val="11563763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563609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06"/>
          <c:w val="0.78600670460746858"/>
          <c:h val="4.9859620716519407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Antanimena : Répartition des DAU objet de sortie </a:t>
            </a:r>
            <a:r>
              <a:rPr lang="en-US" sz="1400" baseline="0">
                <a:solidFill>
                  <a:srgbClr val="003399"/>
                </a:solidFill>
              </a:rPr>
              <a:t>en janvier 2021 par délai de dédouanement 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8217302045165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826550250574842"/>
          <c:w val="0.90659057716794456"/>
          <c:h val="0.74307549351474722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antanimena!$B$4:$B$4</c:f>
              <c:numCache>
                <c:formatCode>0%</c:formatCode>
                <c:ptCount val="1"/>
                <c:pt idx="0">
                  <c:v>0.20963855421686747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antanimena!$B$5:$B$5</c:f>
              <c:numCache>
                <c:formatCode>0%</c:formatCode>
                <c:ptCount val="1"/>
                <c:pt idx="0">
                  <c:v>0.1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antanimena!$B$6:$B$6</c:f>
              <c:numCache>
                <c:formatCode>0%</c:formatCode>
                <c:ptCount val="1"/>
                <c:pt idx="0">
                  <c:v>0.12891566265060242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antanimena!$B$7:$B$7</c:f>
              <c:numCache>
                <c:formatCode>0%</c:formatCode>
                <c:ptCount val="1"/>
                <c:pt idx="0">
                  <c:v>0.1216867469879518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dLbl>
              <c:idx val="1"/>
              <c:spPr>
                <a:solidFill>
                  <a:srgbClr val="336699"/>
                </a:solidFill>
                <a:effectLst>
                  <a:innerShdw blurRad="63500" dist="50800" dir="13500000">
                    <a:prstClr val="black">
                      <a:alpha val="50000"/>
                    </a:prstClr>
                  </a:inn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txPr>
                <a:bodyPr/>
                <a:lstStyle/>
                <a:p>
                  <a:pPr>
                    <a:defRPr sz="1400" b="1">
                      <a:solidFill>
                        <a:schemeClr val="bg1"/>
                      </a:solidFill>
                    </a:defRPr>
                  </a:pPr>
                  <a:endParaRPr lang="fr-FR"/>
                </a:p>
              </c:txPr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antanimena!$B$8:$B$8</c:f>
              <c:numCache>
                <c:formatCode>0%</c:formatCode>
                <c:ptCount val="1"/>
                <c:pt idx="0">
                  <c:v>0.43975903614457829</c:v>
                </c:pt>
              </c:numCache>
            </c:numRef>
          </c:val>
        </c:ser>
        <c:dLbls/>
        <c:gapWidth val="100"/>
        <c:overlap val="100"/>
        <c:axId val="115787264"/>
        <c:axId val="115788800"/>
      </c:barChart>
      <c:dateAx>
        <c:axId val="11578726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5788800"/>
        <c:crosses val="autoZero"/>
        <c:auto val="1"/>
        <c:lblOffset val="100"/>
        <c:baseTimeUnit val="months"/>
      </c:dateAx>
      <c:valAx>
        <c:axId val="11578880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57872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458735479847413"/>
          <c:y val="0.93205252030611407"/>
          <c:w val="0.715907694706478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sous EX1 liquidés en </a:t>
            </a:r>
            <a:r>
              <a:rPr lang="en-US" sz="1300" baseline="0">
                <a:solidFill>
                  <a:srgbClr val="003399"/>
                </a:solidFill>
              </a:rPr>
              <a:t>janvier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912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antanimena!$B$85:$B$85</c:f>
              <c:numCache>
                <c:formatCode>0%</c:formatCode>
                <c:ptCount val="1"/>
                <c:pt idx="0">
                  <c:v>0.50860420650095606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antanimena!$B$86:$B$86</c:f>
              <c:numCache>
                <c:formatCode>0%</c:formatCode>
                <c:ptCount val="1"/>
                <c:pt idx="0">
                  <c:v>8.8910133843212238E-2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antanimena!$B$87:$B$87</c:f>
              <c:numCache>
                <c:formatCode>0%</c:formatCode>
                <c:ptCount val="1"/>
                <c:pt idx="0">
                  <c:v>0.18546845124282982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antanimena!$B$88:$B$88</c:f>
              <c:numCache>
                <c:formatCode>0%</c:formatCode>
                <c:ptCount val="1"/>
                <c:pt idx="0">
                  <c:v>0.10611854684512428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antanimena!$B$89:$B$89</c:f>
              <c:numCache>
                <c:formatCode>0%</c:formatCode>
                <c:ptCount val="1"/>
                <c:pt idx="0">
                  <c:v>0.11089866156787763</c:v>
                </c:pt>
              </c:numCache>
            </c:numRef>
          </c:val>
        </c:ser>
        <c:dLbls/>
        <c:gapWidth val="100"/>
        <c:overlap val="100"/>
        <c:axId val="116982144"/>
        <c:axId val="116983680"/>
      </c:barChart>
      <c:dateAx>
        <c:axId val="11698214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6983680"/>
        <c:crosses val="autoZero"/>
        <c:auto val="1"/>
        <c:lblOffset val="100"/>
        <c:baseTimeUnit val="months"/>
      </c:dateAx>
      <c:valAx>
        <c:axId val="1169836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698214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86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Antanimena : Répartition des DAU sortis en </a:t>
            </a:r>
            <a:r>
              <a:rPr lang="en-US" sz="1300" baseline="0">
                <a:solidFill>
                  <a:srgbClr val="003399"/>
                </a:solidFill>
              </a:rPr>
              <a:t>janvier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6012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antanimena!$B$43:$B$43</c:f>
              <c:numCache>
                <c:formatCode>0%</c:formatCode>
                <c:ptCount val="1"/>
                <c:pt idx="0">
                  <c:v>0.42428035043804757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antanimena!$B$44:$B$44</c:f>
              <c:numCache>
                <c:formatCode>0%</c:formatCode>
                <c:ptCount val="1"/>
                <c:pt idx="0">
                  <c:v>0.25031289111389238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antanimena!$B$45:$B$45</c:f>
              <c:numCache>
                <c:formatCode>0%</c:formatCode>
                <c:ptCount val="1"/>
                <c:pt idx="0">
                  <c:v>9.6370463078848556E-2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antanimena!$B$46:$B$46</c:f>
              <c:numCache>
                <c:formatCode>0%</c:formatCode>
                <c:ptCount val="1"/>
                <c:pt idx="0">
                  <c:v>7.634543178973717E-2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antanimena!$B$42:$B$42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antanimena!$B$47:$B$47</c:f>
              <c:numCache>
                <c:formatCode>0%</c:formatCode>
                <c:ptCount val="1"/>
                <c:pt idx="0">
                  <c:v>0.15269086357947434</c:v>
                </c:pt>
              </c:numCache>
            </c:numRef>
          </c:val>
        </c:ser>
        <c:dLbls/>
        <c:gapWidth val="100"/>
        <c:overlap val="100"/>
        <c:axId val="117038080"/>
        <c:axId val="117072640"/>
      </c:barChart>
      <c:dateAx>
        <c:axId val="11703808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7072640"/>
        <c:crosses val="autoZero"/>
        <c:auto val="1"/>
        <c:lblOffset val="100"/>
        <c:baseTimeUnit val="months"/>
      </c:dateAx>
      <c:valAx>
        <c:axId val="11707264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70380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24"/>
          <c:w val="0.78600670460746858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5E-3"/>
                  <c:y val="-7.75234648768974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3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98E-3"/>
                  <c:y val="-2.0346298062279898E-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4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23E-7"/>
                  <c:y val="5.426317000613853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81E-3"/>
                  <c:y val="3.359133117486239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dPt>
            <c:idx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6402640264026884E-3"/>
                  <c:y val="-1.1843104184536069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5E-3"/>
                  <c:y val="-1.03359194156380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04E-3"/>
                  <c:y val="-1.808785897736658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778E-17"/>
                  <c:y val="-1.29198992695479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37E-3"/>
                  <c:y val="-3.61757179547333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17127424"/>
        <c:axId val="117157888"/>
      </c:barChart>
      <c:catAx>
        <c:axId val="11712742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17157888"/>
        <c:crosses val="autoZero"/>
        <c:auto val="1"/>
        <c:lblAlgn val="ctr"/>
        <c:lblOffset val="100"/>
      </c:catAx>
      <c:valAx>
        <c:axId val="11715788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7127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9"/>
          <c:y val="0.92688456059829505"/>
          <c:w val="0.61638585275851199"/>
          <c:h val="6.5464214015384839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79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9.2409240924092566E-3"/>
                  <c:y val="-2.584183316890168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27E-7"/>
                  <c:y val="-2.584183316890183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37E-3"/>
                  <c:y val="1.808765551438596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81E-3"/>
                  <c:y val="-5.16816317079965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8E-3"/>
                  <c:y val="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46E-3"/>
                  <c:y val="-2.5839798539095469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9E-3"/>
                  <c:y val="-2.58418331689015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11E-3"/>
                  <c:y val="9.4744833476287075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9E-3"/>
                  <c:y val="2.583572927948265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46E-3"/>
                  <c:y val="2.067163536829549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43E-7"/>
                  <c:y val="-0.124031032987657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9E-3"/>
                  <c:y val="-4.90958206872613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9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5E-3"/>
                  <c:y val="-0.11111113371810896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-6.718367966462790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17490432"/>
        <c:axId val="117491968"/>
      </c:barChart>
      <c:catAx>
        <c:axId val="11749043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17491968"/>
        <c:crosses val="autoZero"/>
        <c:auto val="1"/>
        <c:lblAlgn val="ctr"/>
        <c:lblOffset val="100"/>
      </c:catAx>
      <c:valAx>
        <c:axId val="11749196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74904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3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Ivato Aéroport : Répartition des DAU sortis en </a:t>
            </a:r>
            <a:r>
              <a:rPr lang="en-US" sz="1300" baseline="0">
                <a:solidFill>
                  <a:srgbClr val="003399"/>
                </a:solidFill>
              </a:rPr>
              <a:t>janvier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ivato!$B$43:$B$43</c:f>
              <c:numCache>
                <c:formatCode>0%</c:formatCode>
                <c:ptCount val="1"/>
                <c:pt idx="0">
                  <c:v>0.48484848484848486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ivato!$B$44:$B$44</c:f>
              <c:numCache>
                <c:formatCode>0%</c:formatCode>
                <c:ptCount val="1"/>
                <c:pt idx="0">
                  <c:v>0.25344352617079891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ivato!$B$45:$B$45</c:f>
              <c:numCache>
                <c:formatCode>0%</c:formatCode>
                <c:ptCount val="1"/>
                <c:pt idx="0">
                  <c:v>0.14600550964187328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ivato!$B$46:$B$46</c:f>
              <c:numCache>
                <c:formatCode>0%</c:formatCode>
                <c:ptCount val="1"/>
                <c:pt idx="0">
                  <c:v>4.4077134986225897E-2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ivato!$B$42:$B$42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ivato!$B$47:$B$47</c:f>
              <c:numCache>
                <c:formatCode>0%</c:formatCode>
                <c:ptCount val="1"/>
                <c:pt idx="0">
                  <c:v>7.1625344352617082E-2</c:v>
                </c:pt>
              </c:numCache>
            </c:numRef>
          </c:val>
        </c:ser>
        <c:dLbls/>
        <c:gapWidth val="100"/>
        <c:overlap val="100"/>
        <c:axId val="113326720"/>
        <c:axId val="113344896"/>
      </c:barChart>
      <c:dateAx>
        <c:axId val="11332672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3344896"/>
        <c:crosses val="autoZero"/>
        <c:auto val="1"/>
        <c:lblOffset val="100"/>
        <c:baseTimeUnit val="months"/>
      </c:dateAx>
      <c:valAx>
        <c:axId val="11334489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33267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28"/>
          <c:w val="0.90481858579558738"/>
          <c:h val="4.9859620716519393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95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5280528052823E-3"/>
                  <c:y val="1.29198992695476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6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2.5841833168901533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7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9E-3"/>
                  <c:y val="2.067143190531485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8E-3"/>
                  <c:y val="4.909521029831959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61E-3"/>
                  <c:y val="5.943153663991905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24E-3"/>
                  <c:y val="2.583939161313402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dPt>
            <c:idx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244224422442254E-2"/>
                  <c:y val="-2.0346298062279779E-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5E-3"/>
                  <c:y val="-2.58397985390954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5E-3"/>
                  <c:y val="-2.583979853909529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405E-17"/>
                  <c:y val="-1.291989926954766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5E-3"/>
                  <c:y val="-1.550387912345719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939E-17"/>
                  <c:y val="-1.291989926954792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939E-17"/>
                  <c:y val="-1.291989926954792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14425216"/>
        <c:axId val="117539968"/>
      </c:barChart>
      <c:catAx>
        <c:axId val="11442521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17539968"/>
        <c:crosses val="autoZero"/>
        <c:auto val="1"/>
        <c:lblAlgn val="ctr"/>
        <c:lblOffset val="100"/>
      </c:catAx>
      <c:valAx>
        <c:axId val="11753996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4425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1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3370274119235873"/>
          <c:w val="0.90659057716794456"/>
          <c:h val="0.72247845875718564"/>
        </c:manualLayout>
      </c:layout>
      <c:barChart>
        <c:barDir val="col"/>
        <c:grouping val="percentStacked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6403679738052762E-3"/>
                  <c:y val="1.029412420849140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5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5E-3"/>
                  <c:y val="1.289493292533787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303E-3"/>
                  <c:y val="-1.80545691203854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24E-3"/>
                  <c:y val="1.554502396581156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58E-3"/>
                  <c:y val="2.57977753594060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aérien_dédouant!$B$4:$B$4</c:f>
              <c:numCache>
                <c:formatCode>0%</c:formatCode>
                <c:ptCount val="1"/>
                <c:pt idx="0">
                  <c:v>0.20089686098654708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aérien_dédouant!$B$5:$B$5</c:f>
              <c:numCache>
                <c:formatCode>0%</c:formatCode>
                <c:ptCount val="1"/>
                <c:pt idx="0">
                  <c:v>0.16412556053811658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aérien_dédouant!$B$6:$B$6</c:f>
              <c:numCache>
                <c:formatCode>0%</c:formatCode>
                <c:ptCount val="1"/>
                <c:pt idx="0">
                  <c:v>0.11838565022421525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aérien_dédouant!$B$7:$B$7</c:f>
              <c:numCache>
                <c:formatCode>0%</c:formatCode>
                <c:ptCount val="1"/>
                <c:pt idx="0">
                  <c:v>9.3273542600896861E-2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2.6402640264026685E-3"/>
                  <c:y val="-1.2878302676212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5E-3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24E-3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7E-3"/>
                  <c:y val="-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9E-3"/>
                  <c:y val="-1.545396321145524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7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303E-3"/>
                  <c:y val="-2.57566053524253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3E-3"/>
                  <c:y val="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58E-3"/>
                  <c:y val="-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aérien_dédouant!$B$8:$B$8</c:f>
              <c:numCache>
                <c:formatCode>0%</c:formatCode>
                <c:ptCount val="1"/>
                <c:pt idx="0">
                  <c:v>0.42331838565022423</c:v>
                </c:pt>
              </c:numCache>
            </c:numRef>
          </c:val>
        </c:ser>
        <c:dLbls/>
        <c:gapWidth val="100"/>
        <c:overlap val="100"/>
        <c:axId val="117573504"/>
        <c:axId val="117575040"/>
      </c:barChart>
      <c:dateAx>
        <c:axId val="11757350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17575040"/>
        <c:crosses val="autoZero"/>
        <c:auto val="1"/>
        <c:lblOffset val="100"/>
        <c:baseTimeUnit val="months"/>
      </c:dateAx>
      <c:valAx>
        <c:axId val="11757504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17573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en </a:t>
            </a:r>
            <a:r>
              <a:rPr lang="en-US" sz="1800" baseline="0">
                <a:solidFill>
                  <a:srgbClr val="003399"/>
                </a:solidFill>
              </a:rPr>
              <a:t>janvier 2</a:t>
            </a:r>
            <a:r>
              <a:rPr lang="en-US" sz="1800" b="1" i="0" u="none" strike="noStrike" baseline="0"/>
              <a:t>021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206595462695876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3118540177529608"/>
          <c:w val="0.90659057716794456"/>
          <c:h val="0.69656385614434801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1.320235960603947E-3"/>
                  <c:y val="3.100735132095279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toamasina!$B$43:$B$43</c:f>
              <c:numCache>
                <c:formatCode>0%</c:formatCode>
                <c:ptCount val="1"/>
                <c:pt idx="0">
                  <c:v>0.45210022107590275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toamasina!$B$44:$B$44</c:f>
              <c:numCache>
                <c:formatCode>0%</c:formatCode>
                <c:ptCount val="1"/>
                <c:pt idx="0">
                  <c:v>0.31466470154753134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toamasina!$B$45:$B$45</c:f>
              <c:numCache>
                <c:formatCode>0%</c:formatCode>
                <c:ptCount val="1"/>
                <c:pt idx="0">
                  <c:v>0.12564480471628592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toamasina!$B$42:$B$42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toamasina!$B$46:$B$46</c:f>
              <c:numCache>
                <c:formatCode>0%</c:formatCode>
                <c:ptCount val="1"/>
                <c:pt idx="0">
                  <c:v>6.3743551952837138E-2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5.2805280528052823E-3"/>
                  <c:y val="-5.167959707819021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toamasina!$B$47:$B$47</c:f>
              <c:numCache>
                <c:formatCode>0%</c:formatCode>
                <c:ptCount val="1"/>
                <c:pt idx="0">
                  <c:v>4.3846720707442888E-2</c:v>
                </c:pt>
              </c:numCache>
            </c:numRef>
          </c:val>
        </c:ser>
        <c:dLbls/>
        <c:gapWidth val="100"/>
        <c:overlap val="100"/>
        <c:axId val="124117376"/>
        <c:axId val="124118912"/>
      </c:barChart>
      <c:dateAx>
        <c:axId val="12411737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24118912"/>
        <c:crosses val="autoZero"/>
        <c:auto val="1"/>
        <c:lblOffset val="100"/>
        <c:baseTimeUnit val="months"/>
      </c:dateAx>
      <c:valAx>
        <c:axId val="1241189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2411737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0494945557547892E-2"/>
          <c:y val="0.92946854045220306"/>
          <c:w val="0.96026413035004288"/>
          <c:h val="4.985962071651940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en </a:t>
            </a:r>
            <a:r>
              <a:rPr lang="en-US" sz="1800" baseline="0">
                <a:solidFill>
                  <a:srgbClr val="003399"/>
                </a:solidFill>
              </a:rPr>
              <a:t>janvier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69797450617479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3635336148311492"/>
          <c:w val="0.90659057716794456"/>
          <c:h val="0.70173181585216704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3.1475149271582311E-5"/>
                  <c:y val="-4.0692596134033738E-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toliary!$B$43:$B$43</c:f>
              <c:numCache>
                <c:formatCode>0%</c:formatCode>
                <c:ptCount val="1"/>
                <c:pt idx="0">
                  <c:v>0.10256410256410256</c:v>
                </c:pt>
              </c:numCache>
            </c:numRef>
          </c:val>
        </c:ser>
        <c:ser>
          <c:idx val="1"/>
          <c:order val="1"/>
          <c:tx>
            <c:strRef>
              <c:f>toliary!$A$44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toliary!$B$44:$B$44</c:f>
              <c:numCache>
                <c:formatCode>0%</c:formatCode>
                <c:ptCount val="1"/>
                <c:pt idx="0">
                  <c:v>0.51282051282051277</c:v>
                </c:pt>
              </c:numCache>
            </c:numRef>
          </c:val>
        </c:ser>
        <c:ser>
          <c:idx val="2"/>
          <c:order val="2"/>
          <c:tx>
            <c:strRef>
              <c:f>toliary!$A$45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toliary!$B$45:$B$45</c:f>
              <c:numCache>
                <c:formatCode>0%</c:formatCode>
                <c:ptCount val="1"/>
                <c:pt idx="0">
                  <c:v>0.12820512820512819</c:v>
                </c:pt>
              </c:numCache>
            </c:numRef>
          </c:val>
        </c:ser>
        <c:ser>
          <c:idx val="3"/>
          <c:order val="3"/>
          <c:tx>
            <c:strRef>
              <c:f>toliary!$A$46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toliary!$B$46:$B$46</c:f>
              <c:numCache>
                <c:formatCode>0%</c:formatCode>
                <c:ptCount val="1"/>
                <c:pt idx="0">
                  <c:v>0.23076923076923078</c:v>
                </c:pt>
              </c:numCache>
            </c:numRef>
          </c:val>
        </c:ser>
        <c:ser>
          <c:idx val="4"/>
          <c:order val="4"/>
          <c:tx>
            <c:strRef>
              <c:f>toliary!$A$47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5.2805052754859826E-3"/>
                  <c:y val="7.0253732579245286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toliary!$B$47:$B$47</c:f>
              <c:numCache>
                <c:formatCode>0%</c:formatCode>
                <c:ptCount val="1"/>
                <c:pt idx="0">
                  <c:v>2.564102564102564E-2</c:v>
                </c:pt>
              </c:numCache>
            </c:numRef>
          </c:val>
        </c:ser>
        <c:dLbls/>
        <c:gapWidth val="100"/>
        <c:overlap val="100"/>
        <c:axId val="124144256"/>
        <c:axId val="124162432"/>
      </c:barChart>
      <c:dateAx>
        <c:axId val="12414425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24162432"/>
        <c:crosses val="autoZero"/>
        <c:auto val="1"/>
        <c:lblOffset val="100"/>
        <c:baseTimeUnit val="months"/>
      </c:dateAx>
      <c:valAx>
        <c:axId val="12416243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2414425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4085286151980006E-2"/>
          <c:y val="0.91913262103656657"/>
          <c:w val="0.96794564524056104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en </a:t>
            </a:r>
            <a:r>
              <a:rPr lang="en-US" sz="1800" baseline="0">
                <a:solidFill>
                  <a:srgbClr val="003399"/>
                </a:solidFill>
              </a:rPr>
              <a:t>janvier 2021 </a:t>
            </a:r>
            <a:r>
              <a:rPr lang="en-US" sz="1800" b="1" i="0" u="none" strike="noStrike" baseline="0"/>
              <a:t>suivant le délai entre l'arrivée des navires et la constatation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5433698277755122E-2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0689977555998729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3.1475149271582311E-5"/>
                  <c:y val="-5.1683666337802676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912E-17"/>
                  <c:y val="2.06718388312769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antsiranana!$B$43:$B$43</c:f>
              <c:numCache>
                <c:formatCode>0%</c:formatCode>
                <c:ptCount val="1"/>
                <c:pt idx="0">
                  <c:v>0.12857142857142856</c:v>
                </c:pt>
              </c:numCache>
            </c:numRef>
          </c:val>
        </c:ser>
        <c:ser>
          <c:idx val="1"/>
          <c:order val="1"/>
          <c:tx>
            <c:strRef>
              <c:f>antsiranana!$A$44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antsiranana!$B$44:$B$44</c:f>
              <c:numCache>
                <c:formatCode>0%</c:formatCode>
                <c:ptCount val="1"/>
                <c:pt idx="0">
                  <c:v>0.41428571428571431</c:v>
                </c:pt>
              </c:numCache>
            </c:numRef>
          </c:val>
        </c:ser>
        <c:ser>
          <c:idx val="2"/>
          <c:order val="2"/>
          <c:tx>
            <c:strRef>
              <c:f>antsiranana!$A$45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antsiranana!$B$45:$B$45</c:f>
              <c:numCache>
                <c:formatCode>0%</c:formatCode>
                <c:ptCount val="1"/>
                <c:pt idx="0">
                  <c:v>0.24285714285714285</c:v>
                </c:pt>
              </c:numCache>
            </c:numRef>
          </c:val>
        </c:ser>
        <c:ser>
          <c:idx val="3"/>
          <c:order val="3"/>
          <c:tx>
            <c:strRef>
              <c:f>antsiranana!$A$46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antsiranana!$B$46:$B$46</c:f>
              <c:numCache>
                <c:formatCode>0%</c:formatCode>
                <c:ptCount val="1"/>
                <c:pt idx="0">
                  <c:v>7.1428571428571425E-2</c:v>
                </c:pt>
              </c:numCache>
            </c:numRef>
          </c:val>
        </c:ser>
        <c:ser>
          <c:idx val="4"/>
          <c:order val="4"/>
          <c:tx>
            <c:strRef>
              <c:f>antsiranana!$A$47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5.2805052754859826E-3"/>
                  <c:y val="5.1679597078189967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84807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antsiranana!$B$47:$B$47</c:f>
              <c:numCache>
                <c:formatCode>0%</c:formatCode>
                <c:ptCount val="1"/>
                <c:pt idx="0">
                  <c:v>0.14285714285714285</c:v>
                </c:pt>
              </c:numCache>
            </c:numRef>
          </c:val>
        </c:ser>
        <c:dLbls/>
        <c:gapWidth val="100"/>
        <c:overlap val="100"/>
        <c:axId val="124605568"/>
        <c:axId val="124607104"/>
      </c:barChart>
      <c:dateAx>
        <c:axId val="12460556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24607104"/>
        <c:crosses val="autoZero"/>
        <c:auto val="1"/>
        <c:lblOffset val="100"/>
        <c:baseTimeUnit val="months"/>
      </c:dateAx>
      <c:valAx>
        <c:axId val="12460710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246055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9317689870439494E-2"/>
          <c:y val="0.9294685404522024"/>
          <c:w val="0.92412094404534051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en </a:t>
            </a:r>
            <a:r>
              <a:rPr lang="en-US" sz="1800" baseline="0">
                <a:solidFill>
                  <a:srgbClr val="003399"/>
                </a:solidFill>
              </a:rPr>
              <a:t>janvier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173181585216704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1.3200280657987065E-3"/>
                  <c:y val="4.134327073659091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311E-17"/>
                  <c:y val="2.067183883127693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7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antanimena!$B$43:$B$43</c:f>
              <c:numCache>
                <c:formatCode>0%</c:formatCode>
                <c:ptCount val="1"/>
                <c:pt idx="0">
                  <c:v>0.42428035043804757</c:v>
                </c:pt>
              </c:numCache>
            </c:numRef>
          </c:val>
        </c:ser>
        <c:ser>
          <c:idx val="1"/>
          <c:order val="1"/>
          <c:tx>
            <c:strRef>
              <c:f>antanimena!$A$44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antanimena!$B$44:$B$44</c:f>
              <c:numCache>
                <c:formatCode>0%</c:formatCode>
                <c:ptCount val="1"/>
                <c:pt idx="0">
                  <c:v>0.25031289111389238</c:v>
                </c:pt>
              </c:numCache>
            </c:numRef>
          </c:val>
        </c:ser>
        <c:ser>
          <c:idx val="2"/>
          <c:order val="2"/>
          <c:tx>
            <c:strRef>
              <c:f>antanimena!$A$45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antanimena!$B$45:$B$45</c:f>
              <c:numCache>
                <c:formatCode>0%</c:formatCode>
                <c:ptCount val="1"/>
                <c:pt idx="0">
                  <c:v>9.6370463078848556E-2</c:v>
                </c:pt>
              </c:numCache>
            </c:numRef>
          </c:val>
        </c:ser>
        <c:ser>
          <c:idx val="3"/>
          <c:order val="3"/>
          <c:tx>
            <c:strRef>
              <c:f>antanimena!$A$46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antanimena!$B$46:$B$46</c:f>
              <c:numCache>
                <c:formatCode>0%</c:formatCode>
                <c:ptCount val="1"/>
                <c:pt idx="0">
                  <c:v>7.634543178973717E-2</c:v>
                </c:pt>
              </c:numCache>
            </c:numRef>
          </c:val>
        </c:ser>
        <c:ser>
          <c:idx val="4"/>
          <c:order val="4"/>
          <c:tx>
            <c:strRef>
              <c:f>antanimena!$A$47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3.9603960396039613E-3"/>
                  <c:y val="2.5839798539095114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antanimena!$B$47:$B$47</c:f>
              <c:numCache>
                <c:formatCode>0%</c:formatCode>
                <c:ptCount val="1"/>
                <c:pt idx="0">
                  <c:v>0.15269086357947434</c:v>
                </c:pt>
              </c:numCache>
            </c:numRef>
          </c:val>
        </c:ser>
        <c:dLbls/>
        <c:gapWidth val="100"/>
        <c:overlap val="100"/>
        <c:axId val="124763520"/>
        <c:axId val="124658816"/>
      </c:barChart>
      <c:dateAx>
        <c:axId val="12476352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24658816"/>
        <c:crosses val="autoZero"/>
        <c:auto val="1"/>
        <c:lblOffset val="100"/>
        <c:baseTimeUnit val="months"/>
      </c:dateAx>
      <c:valAx>
        <c:axId val="1246588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247635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6.0857981861178377E-2"/>
          <c:y val="0.92946854045220217"/>
          <c:w val="0.90877898183519135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en </a:t>
            </a:r>
            <a:r>
              <a:rPr lang="en-US" sz="1800" baseline="0">
                <a:solidFill>
                  <a:srgbClr val="003399"/>
                </a:solidFill>
              </a:rPr>
              <a:t>janvier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1449634532735163E-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0948375541389563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tolagnaro!$B$42:$B$42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tolagnaro!$B$43:$B$43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tolagnaro!$B$44:$B$44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</c:ser>
        <c:ser>
          <c:idx val="2"/>
          <c:order val="2"/>
          <c:tx>
            <c:strRef>
              <c:f>tolagnaro!$A$45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tolagnaro!$B$45:$B$45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tolagnaro!$B$46:$B$46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1.2964415304660625E-3"/>
                  <c:y val="-2.595068586353458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tolagnaro!$B$47:$B$47</c:f>
              <c:numCache>
                <c:formatCode>0%</c:formatCode>
                <c:ptCount val="1"/>
                <c:pt idx="0">
                  <c:v>0.5</c:v>
                </c:pt>
              </c:numCache>
            </c:numRef>
          </c:val>
        </c:ser>
        <c:dLbls/>
        <c:gapWidth val="100"/>
        <c:overlap val="100"/>
        <c:axId val="124798848"/>
        <c:axId val="124800384"/>
      </c:barChart>
      <c:dateAx>
        <c:axId val="12479884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24800384"/>
        <c:crosses val="autoZero"/>
        <c:auto val="1"/>
        <c:lblOffset val="100"/>
        <c:baseTimeUnit val="months"/>
      </c:dateAx>
      <c:valAx>
        <c:axId val="12480038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247988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7989668622099598E-2"/>
          <c:y val="0.92946854045220273"/>
          <c:w val="0.94005719902542051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 : Répartition des DAU sortis en </a:t>
            </a:r>
            <a:r>
              <a:rPr lang="en-US" sz="1800" baseline="0">
                <a:solidFill>
                  <a:srgbClr val="003399"/>
                </a:solidFill>
              </a:rPr>
              <a:t>janvier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3203877403770751E-3"/>
                  <c:y val="-1.033612287861857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912E-17"/>
                  <c:y val="2.06718388312769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nosybe!$B$43:$B$43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nosybe!$A$44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nosybe!$B$44:$B$44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nosybe!$A$45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nosybe!$B$45:$B$45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nosybe!$B$46:$B$46</c:f>
              <c:numCache>
                <c:formatCode>0%</c:formatCode>
                <c:ptCount val="1"/>
                <c:pt idx="0">
                  <c:v>0.42857142857142855</c:v>
                </c:pt>
              </c:numCache>
            </c:numRef>
          </c:val>
        </c:ser>
        <c:ser>
          <c:idx val="4"/>
          <c:order val="4"/>
          <c:tx>
            <c:strRef>
              <c:f>nosybe!$A$47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3.1579717873911198E-5"/>
                  <c:y val="-4.1343677662552189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nosybe!$B$47:$B$47</c:f>
              <c:numCache>
                <c:formatCode>0%</c:formatCode>
                <c:ptCount val="1"/>
                <c:pt idx="0">
                  <c:v>0.5714285714285714</c:v>
                </c:pt>
              </c:numCache>
            </c:numRef>
          </c:val>
        </c:ser>
        <c:dLbls/>
        <c:gapWidth val="100"/>
        <c:overlap val="100"/>
        <c:axId val="134812032"/>
        <c:axId val="134813568"/>
      </c:barChart>
      <c:dateAx>
        <c:axId val="13481203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4813568"/>
        <c:crosses val="autoZero"/>
        <c:auto val="1"/>
        <c:lblOffset val="100"/>
        <c:baseTimeUnit val="months"/>
      </c:dateAx>
      <c:valAx>
        <c:axId val="13481356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48120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02353839342E-2"/>
          <c:y val="0.93463650016002353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en janvier 2021 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999334736623277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245E-2"/>
          <c:y val="0.18096215143112049"/>
          <c:w val="0.90659057716794456"/>
          <c:h val="0.65509347894685865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1.320235960603947E-3"/>
                  <c:y val="5.5996643588697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maritime_séjour!$B$4:$B$4</c:f>
              <c:numCache>
                <c:formatCode>0%</c:formatCode>
                <c:ptCount val="1"/>
                <c:pt idx="0">
                  <c:v>0.42617908407382094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maritime_séjour!$B$3:$B$3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maritime_séjour!$B$5:$B$5</c:f>
              <c:numCache>
                <c:formatCode>0%</c:formatCode>
                <c:ptCount val="1"/>
                <c:pt idx="0">
                  <c:v>0.32604237867395763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maritime_séjour!$B$3:$B$3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maritime_séjour!$B$6:$B$6</c:f>
              <c:numCache>
                <c:formatCode>0%</c:formatCode>
                <c:ptCount val="1"/>
                <c:pt idx="0">
                  <c:v>0.13328776486671223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maritime_séjour!$B$3:$B$3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maritime_séjour!$B$7:$B$7</c:f>
              <c:numCache>
                <c:formatCode>0%</c:formatCode>
                <c:ptCount val="1"/>
                <c:pt idx="0">
                  <c:v>6.5276828434723169E-2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3.9603960396039648E-3"/>
                  <c:y val="-8.0429867861114054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maritime_séjour!$B$8:$B$8</c:f>
              <c:numCache>
                <c:formatCode>0%</c:formatCode>
                <c:ptCount val="1"/>
                <c:pt idx="0">
                  <c:v>4.9213943950786057E-2</c:v>
                </c:pt>
              </c:numCache>
            </c:numRef>
          </c:val>
        </c:ser>
        <c:dLbls/>
        <c:gapWidth val="100"/>
        <c:overlap val="100"/>
        <c:axId val="137833088"/>
        <c:axId val="137888128"/>
      </c:barChart>
      <c:dateAx>
        <c:axId val="13783308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7888128"/>
        <c:crosses val="autoZero"/>
        <c:auto val="1"/>
        <c:lblOffset val="100"/>
        <c:baseTimeUnit val="months"/>
      </c:dateAx>
      <c:valAx>
        <c:axId val="13788812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7833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72E-2"/>
          <c:y val="0.93463650016002353"/>
          <c:w val="0.96673277721472961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MAHAJANGA: Répartition des DAU sortis en </a:t>
            </a:r>
            <a:r>
              <a:rPr lang="en-US" sz="1800" baseline="0">
                <a:solidFill>
                  <a:srgbClr val="003399"/>
                </a:solidFill>
              </a:rPr>
              <a:t>janvier 2021 </a:t>
            </a:r>
            <a:r>
              <a:rPr lang="en-US" sz="1800" b="1" i="0" u="none" strike="noStrike" baseline="0"/>
              <a:t>suivant le délai entre l'arrivée des navires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5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1.3594963976116532E-3"/>
                  <c:y val="5.1675527818578716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912E-17"/>
                  <c:y val="2.06718388312769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mahajanga!$B$43:$B$43</c:f>
              <c:numCache>
                <c:formatCode>0%</c:formatCode>
                <c:ptCount val="1"/>
                <c:pt idx="0">
                  <c:v>7.4468085106382975E-2</c:v>
                </c:pt>
              </c:numCache>
            </c:numRef>
          </c:val>
        </c:ser>
        <c:ser>
          <c:idx val="1"/>
          <c:order val="1"/>
          <c:tx>
            <c:strRef>
              <c:f>mahajanga!$A$44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mahajanga!$B$44:$B$44</c:f>
              <c:numCache>
                <c:formatCode>0%</c:formatCode>
                <c:ptCount val="1"/>
                <c:pt idx="0">
                  <c:v>0.53191489361702127</c:v>
                </c:pt>
              </c:numCache>
            </c:numRef>
          </c:val>
        </c:ser>
        <c:ser>
          <c:idx val="2"/>
          <c:order val="2"/>
          <c:tx>
            <c:strRef>
              <c:f>mahajanga!$A$45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mahajanga!$B$45:$B$45</c:f>
              <c:numCache>
                <c:formatCode>0%</c:formatCode>
                <c:ptCount val="1"/>
                <c:pt idx="0">
                  <c:v>0.28723404255319152</c:v>
                </c:pt>
              </c:numCache>
            </c:numRef>
          </c:val>
        </c:ser>
        <c:ser>
          <c:idx val="3"/>
          <c:order val="3"/>
          <c:tx>
            <c:strRef>
              <c:f>mahajanga!$A$46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mahajanga!$B$42:$B$42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mahajanga!$B$46:$B$46</c:f>
              <c:numCache>
                <c:formatCode>0%</c:formatCode>
                <c:ptCount val="1"/>
                <c:pt idx="0">
                  <c:v>1.0638297872340425E-2</c:v>
                </c:pt>
              </c:numCache>
            </c:numRef>
          </c:val>
        </c:ser>
        <c:ser>
          <c:idx val="4"/>
          <c:order val="4"/>
          <c:tx>
            <c:strRef>
              <c:f>mahajanga!$A$47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1.359600966213897E-3"/>
                  <c:y val="2.583979853909488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mahajanga!$B$47:$B$47</c:f>
              <c:numCache>
                <c:formatCode>0%</c:formatCode>
                <c:ptCount val="1"/>
                <c:pt idx="0">
                  <c:v>9.5744680851063829E-2</c:v>
                </c:pt>
              </c:numCache>
            </c:numRef>
          </c:val>
        </c:ser>
        <c:dLbls/>
        <c:gapWidth val="100"/>
        <c:overlap val="100"/>
        <c:axId val="137974912"/>
        <c:axId val="137976448"/>
      </c:barChart>
      <c:dateAx>
        <c:axId val="13797491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7976448"/>
        <c:crosses val="autoZero"/>
        <c:auto val="1"/>
        <c:lblOffset val="100"/>
        <c:baseTimeUnit val="months"/>
      </c:dateAx>
      <c:valAx>
        <c:axId val="13797644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7974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02353839342E-2"/>
          <c:y val="0.93463650016002353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objet de sortie </a:t>
            </a:r>
            <a:r>
              <a:rPr lang="en-US" sz="1300" baseline="0">
                <a:solidFill>
                  <a:srgbClr val="003399"/>
                </a:solidFill>
              </a:rPr>
              <a:t>en janvier 2</a:t>
            </a:r>
            <a:r>
              <a:rPr lang="en-US" sz="1300" b="1" i="0" u="none" strike="noStrike" baseline="0"/>
              <a:t>021 </a:t>
            </a:r>
            <a:r>
              <a:rPr lang="en-US" sz="1300" baseline="0">
                <a:solidFill>
                  <a:srgbClr val="003399"/>
                </a:solidFill>
              </a:rPr>
              <a:t>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57"/>
        </c:manualLayout>
      </c:layout>
      <c:barChart>
        <c:barDir val="col"/>
        <c:grouping val="percentStacked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mamory!$B$3:$B$3</c:f>
              <c:numCache>
                <c:formatCode>mmm\-yy</c:formatCode>
                <c:ptCount val="1"/>
                <c:pt idx="0">
                  <c:v>43831</c:v>
                </c:pt>
              </c:numCache>
            </c:numRef>
          </c:cat>
          <c:val>
            <c:numRef>
              <c:f>mamory!$B$4:$B$4</c:f>
              <c:numCache>
                <c:formatCode>0%</c:formatCode>
                <c:ptCount val="1"/>
                <c:pt idx="0">
                  <c:v>5.6439942112879886E-2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mamory!$B$3:$B$3</c:f>
              <c:numCache>
                <c:formatCode>mmm\-yy</c:formatCode>
                <c:ptCount val="1"/>
                <c:pt idx="0">
                  <c:v>43831</c:v>
                </c:pt>
              </c:numCache>
            </c:numRef>
          </c:cat>
          <c:val>
            <c:numRef>
              <c:f>mamory!$B$5:$B$5</c:f>
              <c:numCache>
                <c:formatCode>0%</c:formatCode>
                <c:ptCount val="1"/>
                <c:pt idx="0">
                  <c:v>0.12011577424023155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mamory!$B$3:$B$3</c:f>
              <c:numCache>
                <c:formatCode>mmm\-yy</c:formatCode>
                <c:ptCount val="1"/>
                <c:pt idx="0">
                  <c:v>43831</c:v>
                </c:pt>
              </c:numCache>
            </c:numRef>
          </c:cat>
          <c:val>
            <c:numRef>
              <c:f>mamory!$B$6:$B$6</c:f>
              <c:numCache>
                <c:formatCode>0%</c:formatCode>
                <c:ptCount val="1"/>
                <c:pt idx="0">
                  <c:v>0.10564399421128799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mamory!$B$3:$B$3</c:f>
              <c:numCache>
                <c:formatCode>mmm\-yy</c:formatCode>
                <c:ptCount val="1"/>
                <c:pt idx="0">
                  <c:v>43831</c:v>
                </c:pt>
              </c:numCache>
            </c:numRef>
          </c:cat>
          <c:val>
            <c:numRef>
              <c:f>mamory!$B$7:$B$7</c:f>
              <c:numCache>
                <c:formatCode>0%</c:formatCode>
                <c:ptCount val="1"/>
                <c:pt idx="0">
                  <c:v>9.5513748191027495E-2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mamory!$B$3:$B$3</c:f>
              <c:numCache>
                <c:formatCode>mmm\-yy</c:formatCode>
                <c:ptCount val="1"/>
                <c:pt idx="0">
                  <c:v>43831</c:v>
                </c:pt>
              </c:numCache>
            </c:numRef>
          </c:cat>
          <c:val>
            <c:numRef>
              <c:f>mamory!$B$8:$B$8</c:f>
              <c:numCache>
                <c:formatCode>0%</c:formatCode>
                <c:ptCount val="1"/>
                <c:pt idx="0">
                  <c:v>0.62228654124457305</c:v>
                </c:pt>
              </c:numCache>
            </c:numRef>
          </c:val>
        </c:ser>
        <c:dLbls/>
        <c:gapWidth val="100"/>
        <c:overlap val="100"/>
        <c:axId val="113502464"/>
        <c:axId val="113389568"/>
      </c:barChart>
      <c:dateAx>
        <c:axId val="11350246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3389568"/>
        <c:crosses val="autoZero"/>
        <c:auto val="1"/>
        <c:lblOffset val="100"/>
        <c:baseTimeUnit val="months"/>
      </c:dateAx>
      <c:valAx>
        <c:axId val="11338956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350246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53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: Répartition des DAU sortis en </a:t>
            </a:r>
            <a:r>
              <a:rPr lang="en-US" sz="1800" baseline="0">
                <a:solidFill>
                  <a:srgbClr val="003399"/>
                </a:solidFill>
              </a:rPr>
              <a:t>janvier 2021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538666332047139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ivato!$A$43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1.2965460990682939E-3"/>
                  <c:y val="4.909521029831955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912E-17"/>
                  <c:y val="2.06718388312769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ivato!$B$43:$B$43</c:f>
              <c:numCache>
                <c:formatCode>0%</c:formatCode>
                <c:ptCount val="1"/>
                <c:pt idx="0">
                  <c:v>0.48484848484848486</c:v>
                </c:pt>
              </c:numCache>
            </c:numRef>
          </c:val>
        </c:ser>
        <c:ser>
          <c:idx val="1"/>
          <c:order val="1"/>
          <c:tx>
            <c:strRef>
              <c:f>ivato!$A$44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ivato!$B$44:$B$44</c:f>
              <c:numCache>
                <c:formatCode>0%</c:formatCode>
                <c:ptCount val="1"/>
                <c:pt idx="0">
                  <c:v>0.25344352617079891</c:v>
                </c:pt>
              </c:numCache>
            </c:numRef>
          </c:val>
        </c:ser>
        <c:ser>
          <c:idx val="2"/>
          <c:order val="2"/>
          <c:tx>
            <c:strRef>
              <c:f>ivato!$A$45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ivato!$B$45:$B$45</c:f>
              <c:numCache>
                <c:formatCode>0%</c:formatCode>
                <c:ptCount val="1"/>
                <c:pt idx="0">
                  <c:v>0.14600550964187328</c:v>
                </c:pt>
              </c:numCache>
            </c:numRef>
          </c:val>
        </c:ser>
        <c:ser>
          <c:idx val="3"/>
          <c:order val="3"/>
          <c:tx>
            <c:strRef>
              <c:f>ivato!$A$46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ivato!$B$46:$B$46</c:f>
              <c:numCache>
                <c:formatCode>0%</c:formatCode>
                <c:ptCount val="1"/>
                <c:pt idx="0">
                  <c:v>4.4077134986225897E-2</c:v>
                </c:pt>
              </c:numCache>
            </c:numRef>
          </c:val>
        </c:ser>
        <c:ser>
          <c:idx val="4"/>
          <c:order val="4"/>
          <c:tx>
            <c:strRef>
              <c:f>ivato!$A$47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1.2964415304660625E-3"/>
                  <c:y val="5.167959707819021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ivato!$B$47:$B$47</c:f>
              <c:numCache>
                <c:formatCode>0%</c:formatCode>
                <c:ptCount val="1"/>
                <c:pt idx="0">
                  <c:v>7.1625344352617082E-2</c:v>
                </c:pt>
              </c:numCache>
            </c:numRef>
          </c:val>
        </c:ser>
        <c:dLbls/>
        <c:gapWidth val="100"/>
        <c:overlap val="100"/>
        <c:axId val="138108288"/>
        <c:axId val="138142848"/>
      </c:barChart>
      <c:dateAx>
        <c:axId val="13810828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8142848"/>
        <c:crosses val="autoZero"/>
        <c:auto val="1"/>
        <c:lblOffset val="100"/>
        <c:baseTimeUnit val="months"/>
      </c:dateAx>
      <c:valAx>
        <c:axId val="13814284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81082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7285817360479335E-2"/>
          <c:y val="0.92946854045220428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Répartition des DAU sortis en </a:t>
            </a:r>
            <a:r>
              <a:rPr lang="en-US" sz="1800" baseline="0">
                <a:solidFill>
                  <a:srgbClr val="003399"/>
                </a:solidFill>
              </a:rPr>
              <a:t>janvier 2021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5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3.1475149271679733E-5"/>
                  <c:y val="-5.1683666337802702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912E-17"/>
                  <c:y val="2.06718388312769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mamory!$B$43:$B$43</c:f>
              <c:numCache>
                <c:formatCode>0%</c:formatCode>
                <c:ptCount val="1"/>
                <c:pt idx="0">
                  <c:v>8.0181543116490173E-2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mamory!$B$44:$B$44</c:f>
              <c:numCache>
                <c:formatCode>0%</c:formatCode>
                <c:ptCount val="1"/>
                <c:pt idx="0">
                  <c:v>0.13767019667170954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mamory!$B$45:$B$45</c:f>
              <c:numCache>
                <c:formatCode>0%</c:formatCode>
                <c:ptCount val="1"/>
                <c:pt idx="0">
                  <c:v>0.13615733736762481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mamory!$B$46:$B$46</c:f>
              <c:numCache>
                <c:formatCode>0%</c:formatCode>
                <c:ptCount val="1"/>
                <c:pt idx="0">
                  <c:v>0.12405446293494705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3.1579717873911198E-5"/>
                  <c:y val="-3.617571795473315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mamory!$B$47:$B$47</c:f>
              <c:numCache>
                <c:formatCode>0%</c:formatCode>
                <c:ptCount val="1"/>
                <c:pt idx="0">
                  <c:v>0.52193645990922843</c:v>
                </c:pt>
              </c:numCache>
            </c:numRef>
          </c:val>
        </c:ser>
        <c:dLbls/>
        <c:gapWidth val="100"/>
        <c:overlap val="100"/>
        <c:axId val="138237824"/>
        <c:axId val="138239360"/>
      </c:barChart>
      <c:dateAx>
        <c:axId val="13823782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8239360"/>
        <c:crosses val="autoZero"/>
        <c:auto val="1"/>
        <c:lblOffset val="100"/>
        <c:baseTimeUnit val="months"/>
      </c:dateAx>
      <c:valAx>
        <c:axId val="1382393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82378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5.2597902353839342E-2"/>
          <c:y val="0.93463650016002353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sortis en </a:t>
            </a:r>
            <a:r>
              <a:rPr lang="en-US" sz="1800" baseline="0">
                <a:solidFill>
                  <a:srgbClr val="003399"/>
                </a:solidFill>
              </a:rPr>
              <a:t>janvier 2021 </a:t>
            </a:r>
            <a:r>
              <a:rPr lang="en-US" sz="1800" b="1" i="0" u="none" strike="noStrike" baseline="0"/>
              <a:t>suivant le délai entre l'arrivée des avions et la constatation de sortie </a:t>
            </a:r>
            <a:r>
              <a:rPr lang="en-US" sz="1800" b="1" i="0" u="none" strike="noStrike" baseline="0">
                <a:effectLst/>
              </a:rPr>
              <a:t>au niveau d'Ivato et de Mamory </a:t>
            </a:r>
            <a:r>
              <a:rPr lang="en-US" sz="1800" baseline="0">
                <a:solidFill>
                  <a:srgbClr val="003399"/>
                </a:solidFill>
              </a:rPr>
              <a:t>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78327111505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44"/>
        </c:manualLayout>
      </c:layout>
      <c:barChart>
        <c:barDir val="col"/>
        <c:grouping val="percentStacked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6245673474083655E-3"/>
                  <c:y val="-4.0692596134033738E-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912E-17"/>
                  <c:y val="2.06718388312769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aérien_séjour!$B$4:$B$4</c:f>
              <c:numCache>
                <c:formatCode>0%</c:formatCode>
                <c:ptCount val="1"/>
                <c:pt idx="0">
                  <c:v>0.2236328125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aérien_séjour!$B$3:$B$3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aérien_séjour!$B$5:$B$5</c:f>
              <c:numCache>
                <c:formatCode>0%</c:formatCode>
                <c:ptCount val="1"/>
                <c:pt idx="0">
                  <c:v>0.1787109375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aérien_séjour!$B$3:$B$3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aérien_séjour!$B$6:$B$6</c:f>
              <c:numCache>
                <c:formatCode>0%</c:formatCode>
                <c:ptCount val="1"/>
                <c:pt idx="0">
                  <c:v>0.1396484375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aérien_séjour!$B$3:$B$3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aérien_séjour!$B$7:$B$7</c:f>
              <c:numCache>
                <c:formatCode>0%</c:formatCode>
                <c:ptCount val="1"/>
                <c:pt idx="0">
                  <c:v>9.5703125E-2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3.1579717873911198E-5"/>
                  <c:y val="-4.651163737037119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aérien_séjour!$B$8:$B$8</c:f>
              <c:numCache>
                <c:formatCode>0%</c:formatCode>
                <c:ptCount val="1"/>
                <c:pt idx="0">
                  <c:v>0.3623046875</c:v>
                </c:pt>
              </c:numCache>
            </c:numRef>
          </c:val>
        </c:ser>
        <c:dLbls/>
        <c:gapWidth val="100"/>
        <c:overlap val="100"/>
        <c:axId val="138420608"/>
        <c:axId val="138422144"/>
      </c:barChart>
      <c:dateAx>
        <c:axId val="13842060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8422144"/>
        <c:crosses val="autoZero"/>
        <c:auto val="1"/>
        <c:lblOffset val="100"/>
        <c:baseTimeUnit val="months"/>
      </c:dateAx>
      <c:valAx>
        <c:axId val="13842214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384206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267758362873964E-2"/>
          <c:y val="0.93980445986784245"/>
          <c:w val="0.9347451140320607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en janvier 2021 suivant le délai entre l'arrivée des navires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943229126062214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3316339982437478"/>
          <c:w val="0.90659057716794456"/>
          <c:h val="0.72301802070381249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1.0561056105610561E-2"/>
                  <c:y val="3.0109449831020618E-3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maritime_séjour!$B$4:$B$4</c:f>
              <c:numCache>
                <c:formatCode>0%</c:formatCode>
                <c:ptCount val="1"/>
                <c:pt idx="0">
                  <c:v>0.42617908407382094</c:v>
                </c:pt>
              </c:numCache>
            </c:numRef>
          </c:val>
        </c:ser>
        <c:ser>
          <c:idx val="1"/>
          <c:order val="1"/>
          <c:tx>
            <c:strRef>
              <c:f>maritime_séjour!$A$5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maritime_séjour!$B$3:$B$3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maritime_séjour!$B$5:$B$5</c:f>
              <c:numCache>
                <c:formatCode>0%</c:formatCode>
                <c:ptCount val="1"/>
                <c:pt idx="0">
                  <c:v>0.32604237867395763</c:v>
                </c:pt>
              </c:numCache>
            </c:numRef>
          </c:val>
        </c:ser>
        <c:ser>
          <c:idx val="2"/>
          <c:order val="2"/>
          <c:tx>
            <c:strRef>
              <c:f>maritime_séjour!$A$6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maritime_séjour!$B$3:$B$3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maritime_séjour!$B$6:$B$6</c:f>
              <c:numCache>
                <c:formatCode>0%</c:formatCode>
                <c:ptCount val="1"/>
                <c:pt idx="0">
                  <c:v>0.13328776486671223</c:v>
                </c:pt>
              </c:numCache>
            </c:numRef>
          </c:val>
        </c:ser>
        <c:ser>
          <c:idx val="3"/>
          <c:order val="3"/>
          <c:tx>
            <c:strRef>
              <c:f>maritime_séjour!$A$7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maritime_séjour!$B$3:$B$3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maritime_séjour!$B$7:$B$7</c:f>
              <c:numCache>
                <c:formatCode>0%</c:formatCode>
                <c:ptCount val="1"/>
                <c:pt idx="0">
                  <c:v>6.5276828434723169E-2</c:v>
                </c:pt>
              </c:numCache>
            </c:numRef>
          </c:val>
        </c:ser>
        <c:ser>
          <c:idx val="4"/>
          <c:order val="4"/>
          <c:tx>
            <c:strRef>
              <c:f>maritime_séjour!$A$8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0"/>
                  <c:y val="2.0199082889928795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maritime_séjour!$B$3:$B$3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maritime_séjour!$B$8:$B$8</c:f>
              <c:numCache>
                <c:formatCode>0%</c:formatCode>
                <c:ptCount val="1"/>
                <c:pt idx="0">
                  <c:v>4.9213943950786057E-2</c:v>
                </c:pt>
              </c:numCache>
            </c:numRef>
          </c:val>
        </c:ser>
        <c:dLbls/>
        <c:gapWidth val="100"/>
        <c:overlap val="100"/>
        <c:axId val="138546560"/>
        <c:axId val="138552448"/>
      </c:barChart>
      <c:dateAx>
        <c:axId val="13854656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8552448"/>
        <c:crosses val="autoZero"/>
        <c:auto val="1"/>
        <c:lblOffset val="100"/>
        <c:baseTimeUnit val="months"/>
      </c:dateAx>
      <c:valAx>
        <c:axId val="13855244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85465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3333229385930722E-2"/>
          <c:y val="0.92708937296872651"/>
          <c:w val="0.96673277721472961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 b="1" i="0" u="none" strike="noStrike" baseline="0"/>
              <a:t>Répartition des DAU sortis en janvier 2021 suivant le délai entre l'arrivée des avions  et la constatation de sortie </a:t>
            </a:r>
            <a:r>
              <a:rPr lang="en-US" sz="1400" baseline="0">
                <a:solidFill>
                  <a:srgbClr val="003399"/>
                </a:solidFill>
              </a:rPr>
              <a:t>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298533849959697"/>
          <c:w val="0.90659057716794456"/>
          <c:h val="0.73319623593921901"/>
        </c:manualLayout>
      </c:layout>
      <c:barChart>
        <c:barDir val="col"/>
        <c:grouping val="percentStacked"/>
        <c:ser>
          <c:idx val="0"/>
          <c:order val="0"/>
          <c:tx>
            <c:strRef>
              <c:f>aérien_séjour!$A$4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9.6808562627320426E-17"/>
                  <c:y val="2.988520163595233E-3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aérien_séjour!$B$4:$B$4</c:f>
              <c:numCache>
                <c:formatCode>0%</c:formatCode>
                <c:ptCount val="1"/>
                <c:pt idx="0">
                  <c:v>0.2236328125</c:v>
                </c:pt>
              </c:numCache>
            </c:numRef>
          </c:val>
        </c:ser>
        <c:ser>
          <c:idx val="1"/>
          <c:order val="1"/>
          <c:tx>
            <c:strRef>
              <c:f>aérien_séjour!$A$5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aérien_séjour!$B$3:$B$3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aérien_séjour!$B$5:$B$5</c:f>
              <c:numCache>
                <c:formatCode>0%</c:formatCode>
                <c:ptCount val="1"/>
                <c:pt idx="0">
                  <c:v>0.1787109375</c:v>
                </c:pt>
              </c:numCache>
            </c:numRef>
          </c:val>
        </c:ser>
        <c:ser>
          <c:idx val="2"/>
          <c:order val="2"/>
          <c:tx>
            <c:strRef>
              <c:f>aérien_séjour!$A$6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CC33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aérien_séjour!$B$3:$B$3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aérien_séjour!$B$6:$B$6</c:f>
              <c:numCache>
                <c:formatCode>0%</c:formatCode>
                <c:ptCount val="1"/>
                <c:pt idx="0">
                  <c:v>0.1396484375</c:v>
                </c:pt>
              </c:numCache>
            </c:numRef>
          </c:val>
        </c:ser>
        <c:ser>
          <c:idx val="3"/>
          <c:order val="3"/>
          <c:tx>
            <c:strRef>
              <c:f>aérien_séjour!$A$7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99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aérien_séjour!$B$3:$B$3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aérien_séjour!$B$7:$B$7</c:f>
              <c:numCache>
                <c:formatCode>0%</c:formatCode>
                <c:ptCount val="1"/>
                <c:pt idx="0">
                  <c:v>9.5703125E-2</c:v>
                </c:pt>
              </c:numCache>
            </c:numRef>
          </c:val>
        </c:ser>
        <c:ser>
          <c:idx val="4"/>
          <c:order val="4"/>
          <c:tx>
            <c:strRef>
              <c:f>aérien_séjour!$A$8</c:f>
              <c:strCache>
                <c:ptCount val="1"/>
                <c:pt idx="0">
                  <c:v>plus d'un mois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6402640264027379E-3"/>
                  <c:y val="-2.3290862393232425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aérien_séjour!$B$3:$B$3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aérien_séjour!$B$8:$B$8</c:f>
              <c:numCache>
                <c:formatCode>0%</c:formatCode>
                <c:ptCount val="1"/>
                <c:pt idx="0">
                  <c:v>0.3623046875</c:v>
                </c:pt>
              </c:numCache>
            </c:numRef>
          </c:val>
        </c:ser>
        <c:dLbls/>
        <c:gapWidth val="100"/>
        <c:overlap val="100"/>
        <c:axId val="138688768"/>
        <c:axId val="138711040"/>
      </c:barChart>
      <c:dateAx>
        <c:axId val="13868876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8711040"/>
        <c:crosses val="autoZero"/>
        <c:auto val="1"/>
        <c:lblOffset val="100"/>
        <c:baseTimeUnit val="months"/>
      </c:dateAx>
      <c:valAx>
        <c:axId val="13871104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3868876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2013097372729377E-2"/>
          <c:y val="0.93463650016002353"/>
          <c:w val="0.96673277721472961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37E-3"/>
                  <c:y val="-7.75234648768974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1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81E-3"/>
                  <c:y val="-2.0346298062279877E-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1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4E-7"/>
                  <c:y val="5.426317000613853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9E-3"/>
                  <c:y val="3.359133117486239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dPt>
            <c:idx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6402640264026876E-3"/>
                  <c:y val="-1.1843104184536042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19E-3"/>
                  <c:y val="-1.03359194156380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494E-3"/>
                  <c:y val="-1.808785897736658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606E-17"/>
                  <c:y val="-1.291989926954790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16E-3"/>
                  <c:y val="-3.617571795473330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59266688"/>
        <c:axId val="159268224"/>
      </c:barChart>
      <c:catAx>
        <c:axId val="15926668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59268224"/>
        <c:crosses val="autoZero"/>
        <c:auto val="1"/>
        <c:lblAlgn val="ctr"/>
        <c:lblOffset val="100"/>
      </c:catAx>
      <c:valAx>
        <c:axId val="15926822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92666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15"/>
          <c:y val="0.92688456059829505"/>
          <c:w val="0.61638585275851154"/>
          <c:h val="6.5464214015384839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 : Répartition des DAU sortis en janvier 2021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2174922689119307"/>
          <c:y val="5.2674899850291314E-3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0.13973365165010346"/>
          <c:w val="0.90659057716794456"/>
          <c:h val="0.70848839420567811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5280528052815E-3"/>
                  <c:y val="4.9771558913757644E-5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148E-17"/>
                  <c:y val="2.067183883127687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toamasina!$B$4:$B$4</c:f>
              <c:numCache>
                <c:formatCode>0%</c:formatCode>
                <c:ptCount val="1"/>
                <c:pt idx="0">
                  <c:v>0.25483870967741934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toamasina!$B$3:$B$3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toamasina!$B$5:$B$5</c:f>
              <c:numCache>
                <c:formatCode>0%</c:formatCode>
                <c:ptCount val="1"/>
                <c:pt idx="0">
                  <c:v>0.17275985663082438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toamasina!$B$3:$B$3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toamasina!$B$6:$B$6</c:f>
              <c:numCache>
                <c:formatCode>0%</c:formatCode>
                <c:ptCount val="1"/>
                <c:pt idx="0">
                  <c:v>0.20931899641577062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toamasina!$B$3:$B$3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toamasina!$B$7:$B$7</c:f>
              <c:numCache>
                <c:formatCode>0%</c:formatCode>
                <c:ptCount val="1"/>
                <c:pt idx="0">
                  <c:v>0.15053763440860216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1.3201320132013204E-3"/>
                  <c:y val="2.6337449925145891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toamasina!$B$8:$B$8</c:f>
              <c:numCache>
                <c:formatCode>0%</c:formatCode>
                <c:ptCount val="1"/>
                <c:pt idx="0">
                  <c:v>0.2125448028673835</c:v>
                </c:pt>
              </c:numCache>
            </c:numRef>
          </c:val>
        </c:ser>
        <c:dLbls/>
        <c:gapWidth val="100"/>
        <c:overlap val="100"/>
        <c:axId val="159428992"/>
        <c:axId val="159430528"/>
      </c:barChart>
      <c:dateAx>
        <c:axId val="15942899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9430528"/>
        <c:crosses val="autoZero"/>
        <c:auto val="1"/>
        <c:lblOffset val="100"/>
        <c:baseTimeUnit val="months"/>
      </c:dateAx>
      <c:valAx>
        <c:axId val="15943052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94289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746004522"/>
          <c:y val="0.93463646334915762"/>
          <c:w val="0.75667617785400654"/>
          <c:h val="5.355627120605403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46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9.2409240924092566E-3"/>
                  <c:y val="-2.584183316890167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09E-7"/>
                  <c:y val="-2.5841833168901819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2E-3"/>
                  <c:y val="1.808765551438596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72E-3"/>
                  <c:y val="-5.16816317079965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E-3"/>
                  <c:y val="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2E-3"/>
                  <c:y val="-2.5839798539095456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68E-3"/>
                  <c:y val="-2.584183316890151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02E-3"/>
                  <c:y val="9.4744833476286829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37E-3"/>
                  <c:y val="2.583572927948265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2E-3"/>
                  <c:y val="2.067163536829549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35E-7"/>
                  <c:y val="-0.1240310329876572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E-3"/>
                  <c:y val="-4.90958206872613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1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86E-3"/>
                  <c:y val="-0.11111113371810896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E-7"/>
                  <c:y val="-6.718367966462790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59455872"/>
        <c:axId val="159490432"/>
      </c:barChart>
      <c:catAx>
        <c:axId val="15945587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59490432"/>
        <c:crosses val="autoZero"/>
        <c:auto val="1"/>
        <c:lblAlgn val="ctr"/>
        <c:lblOffset val="100"/>
      </c:catAx>
      <c:valAx>
        <c:axId val="15949043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94558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7995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sortis en janvier 2021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1769593541843128"/>
          <c:y val="0"/>
        </c:manualLayout>
      </c:layout>
    </c:title>
    <c:plotArea>
      <c:layout>
        <c:manualLayout>
          <c:layoutTarget val="inner"/>
          <c:xMode val="edge"/>
          <c:yMode val="edge"/>
          <c:x val="7.5183779318421906E-2"/>
          <c:y val="0.12343346221356739"/>
          <c:w val="0.90924658322092156"/>
          <c:h val="0.71465171512171533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4.0074871119196781E-3"/>
                  <c:y val="-4.0692596124559235E-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toliary!$B$4:$B$4</c:f>
              <c:numCache>
                <c:formatCode>0%</c:formatCode>
                <c:ptCount val="1"/>
                <c:pt idx="0">
                  <c:v>0.17948717948717949</c:v>
                </c:pt>
              </c:numCache>
            </c:numRef>
          </c:val>
        </c:ser>
        <c:ser>
          <c:idx val="1"/>
          <c:order val="1"/>
          <c:tx>
            <c:strRef>
              <c:f>toliary!$A$5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toliary!$B$5:$B$5</c:f>
              <c:numCache>
                <c:formatCode>0%</c:formatCode>
                <c:ptCount val="1"/>
                <c:pt idx="0">
                  <c:v>0.15384615384615385</c:v>
                </c:pt>
              </c:numCache>
            </c:numRef>
          </c:val>
        </c:ser>
        <c:ser>
          <c:idx val="2"/>
          <c:order val="2"/>
          <c:tx>
            <c:strRef>
              <c:f>toliary!$A$6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toliary!$B$3:$B$3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toliary!$B$6:$B$6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toliary!$A$7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toliary!$B$3:$B$3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toliary!$B$7:$B$7</c:f>
              <c:numCache>
                <c:formatCode>0%</c:formatCode>
                <c:ptCount val="1"/>
                <c:pt idx="0">
                  <c:v>0.23076923076923078</c:v>
                </c:pt>
              </c:numCache>
            </c:numRef>
          </c:val>
        </c:ser>
        <c:ser>
          <c:idx val="4"/>
          <c:order val="4"/>
          <c:tx>
            <c:strRef>
              <c:f>toliary!$A$8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1.04568602231494E-7"/>
                  <c:y val="-3.7457534732656772E-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toliary!$B$8:$B$8</c:f>
              <c:numCache>
                <c:formatCode>0%</c:formatCode>
                <c:ptCount val="1"/>
                <c:pt idx="0">
                  <c:v>0.4358974358974359</c:v>
                </c:pt>
              </c:numCache>
            </c:numRef>
          </c:val>
        </c:ser>
        <c:dLbls/>
        <c:gapWidth val="100"/>
        <c:overlap val="100"/>
        <c:axId val="159519872"/>
        <c:axId val="159521408"/>
      </c:barChart>
      <c:dateAx>
        <c:axId val="159519872"/>
        <c:scaling>
          <c:orientation val="minMax"/>
        </c:scaling>
        <c:axPos val="b"/>
        <c:numFmt formatCode="mmm\-yy" sourceLinked="1"/>
        <c:tickLblPos val="nextTo"/>
        <c:txPr>
          <a:bodyPr rot="0"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9521408"/>
        <c:crosses val="autoZero"/>
        <c:auto val="1"/>
        <c:lblOffset val="100"/>
        <c:baseTimeUnit val="months"/>
      </c:dateAx>
      <c:valAx>
        <c:axId val="1595214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95198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751252209011722"/>
          <c:y val="0.90879670162092852"/>
          <c:w val="0.73560728215745963"/>
          <c:h val="6.2779519986066873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ANTSIRANANA: Répartition des DAU sortis en janvier 2021 </a:t>
            </a:r>
            <a:r>
              <a:rPr lang="en-US" sz="1800" b="1" i="0" u="none" strike="noStrike" baseline="0"/>
              <a:t>suivant le délai entre leur enregistrement et la constatation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2487383798140772"/>
          <c:y val="0"/>
        </c:manualLayout>
      </c:layout>
    </c:title>
    <c:plotArea>
      <c:layout>
        <c:manualLayout>
          <c:layoutTarget val="inner"/>
          <c:xMode val="edge"/>
          <c:yMode val="edge"/>
          <c:x val="7.5183779318421934E-2"/>
          <c:y val="0.12343346221356738"/>
          <c:w val="0.91684809319154559"/>
          <c:h val="0.70948375541389563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6325145611778493E-3"/>
                  <c:y val="2.5837763909288881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antsiranana!$B$4:$B$4</c:f>
              <c:numCache>
                <c:formatCode>0%</c:formatCode>
                <c:ptCount val="1"/>
                <c:pt idx="0">
                  <c:v>0.21794871794871795</c:v>
                </c:pt>
              </c:numCache>
            </c:numRef>
          </c:val>
        </c:ser>
        <c:ser>
          <c:idx val="1"/>
          <c:order val="1"/>
          <c:tx>
            <c:strRef>
              <c:f>antsiranana!$A$5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antsiranana!$B$5:$B$5</c:f>
              <c:numCache>
                <c:formatCode>0%</c:formatCode>
                <c:ptCount val="1"/>
                <c:pt idx="0">
                  <c:v>7.6923076923076927E-2</c:v>
                </c:pt>
              </c:numCache>
            </c:numRef>
          </c:val>
        </c:ser>
        <c:ser>
          <c:idx val="2"/>
          <c:order val="2"/>
          <c:tx>
            <c:strRef>
              <c:f>antsiranana!$A$6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antsiranana!$B$3:$B$3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antsiranana!$B$6:$B$6</c:f>
              <c:numCache>
                <c:formatCode>0%</c:formatCode>
                <c:ptCount val="1"/>
                <c:pt idx="0">
                  <c:v>0.23076923076923078</c:v>
                </c:pt>
              </c:numCache>
            </c:numRef>
          </c:val>
        </c:ser>
        <c:ser>
          <c:idx val="3"/>
          <c:order val="3"/>
          <c:tx>
            <c:strRef>
              <c:f>antsiranana!$A$7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antsiranana!$B$3:$B$3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antsiranana!$B$7:$B$7</c:f>
              <c:numCache>
                <c:formatCode>0%</c:formatCode>
                <c:ptCount val="1"/>
                <c:pt idx="0">
                  <c:v>0.21794871794871795</c:v>
                </c:pt>
              </c:numCache>
            </c:numRef>
          </c:val>
        </c:ser>
        <c:ser>
          <c:idx val="4"/>
          <c:order val="4"/>
          <c:tx>
            <c:strRef>
              <c:f>antsiranana!$A$8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6.6401062416998674E-3"/>
                  <c:y val="-1.003927038989002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antsiranana!$B$8:$B$8</c:f>
              <c:numCache>
                <c:formatCode>0%</c:formatCode>
                <c:ptCount val="1"/>
                <c:pt idx="0">
                  <c:v>0.25641025641025639</c:v>
                </c:pt>
              </c:numCache>
            </c:numRef>
          </c:val>
        </c:ser>
        <c:dLbls/>
        <c:gapWidth val="100"/>
        <c:overlap val="100"/>
        <c:axId val="159653248"/>
        <c:axId val="159716480"/>
      </c:barChart>
      <c:dateAx>
        <c:axId val="15965324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9716480"/>
        <c:crosses val="autoZero"/>
        <c:auto val="1"/>
        <c:lblOffset val="100"/>
        <c:baseTimeUnit val="months"/>
      </c:dateAx>
      <c:valAx>
        <c:axId val="15971648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965324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111145967311856"/>
          <c:y val="0.91654864118265678"/>
          <c:w val="0.80864845081615866"/>
          <c:h val="5.5128294599746698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sous EX1 liquidés en </a:t>
            </a:r>
            <a:r>
              <a:rPr lang="en-US" sz="1300" baseline="0">
                <a:solidFill>
                  <a:srgbClr val="003399"/>
                </a:solidFill>
              </a:rPr>
              <a:t>janvier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77095189833944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12"/>
        </c:manualLayout>
      </c:layout>
      <c:barChart>
        <c:barDir val="col"/>
        <c:grouping val="percentStacked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mamory!$B$85:$B$85</c:f>
              <c:numCache>
                <c:formatCode>0%</c:formatCode>
                <c:ptCount val="1"/>
                <c:pt idx="0">
                  <c:v>0.42592592592592593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mamory!$B$86:$B$86</c:f>
              <c:numCache>
                <c:formatCode>0%</c:formatCode>
                <c:ptCount val="1"/>
                <c:pt idx="0">
                  <c:v>0.15740740740740741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mamory!$B$87:$B$87</c:f>
              <c:numCache>
                <c:formatCode>0%</c:formatCode>
                <c:ptCount val="1"/>
                <c:pt idx="0">
                  <c:v>0.23148148148148148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mamory!$B$88:$B$88</c:f>
              <c:numCache>
                <c:formatCode>0%</c:formatCode>
                <c:ptCount val="1"/>
                <c:pt idx="0">
                  <c:v>0.1111111111111111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mamory!$B$89:$B$89</c:f>
              <c:numCache>
                <c:formatCode>0%</c:formatCode>
                <c:ptCount val="1"/>
                <c:pt idx="0">
                  <c:v>7.407407407407407E-2</c:v>
                </c:pt>
              </c:numCache>
            </c:numRef>
          </c:val>
        </c:ser>
        <c:dLbls/>
        <c:gapWidth val="100"/>
        <c:overlap val="100"/>
        <c:axId val="113509504"/>
        <c:axId val="113511040"/>
      </c:barChart>
      <c:dateAx>
        <c:axId val="11350950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3511040"/>
        <c:crosses val="autoZero"/>
        <c:auto val="1"/>
        <c:lblOffset val="100"/>
        <c:baseTimeUnit val="months"/>
      </c:dateAx>
      <c:valAx>
        <c:axId val="11351104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3509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51"/>
          <c:w val="0.78600670460746858"/>
          <c:h val="4.9859620716519365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 : Répartition des DAU sortis en janvier 2021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0.12027067903640769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084948235965785"/>
          <c:w val="0.90659057716794456"/>
          <c:h val="0.71723569497562412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1.3201320132013325E-3"/>
                  <c:y val="2.5835729279480761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432E-17"/>
                  <c:y val="2.067183883127688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antanimena!$B$4:$B$4</c:f>
              <c:numCache>
                <c:formatCode>0%</c:formatCode>
                <c:ptCount val="1"/>
                <c:pt idx="0">
                  <c:v>0.20963855421686747</c:v>
                </c:pt>
              </c:numCache>
            </c:numRef>
          </c:val>
        </c:ser>
        <c:ser>
          <c:idx val="1"/>
          <c:order val="1"/>
          <c:tx>
            <c:strRef>
              <c:f>antanimena!$A$5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antanimena!$B$5:$B$5</c:f>
              <c:numCache>
                <c:formatCode>0%</c:formatCode>
                <c:ptCount val="1"/>
                <c:pt idx="0">
                  <c:v>0.1</c:v>
                </c:pt>
              </c:numCache>
            </c:numRef>
          </c:val>
        </c:ser>
        <c:ser>
          <c:idx val="2"/>
          <c:order val="2"/>
          <c:tx>
            <c:strRef>
              <c:f>antanimena!$A$6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antanimena!$B$3:$B$3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antanimena!$B$6:$B$6</c:f>
              <c:numCache>
                <c:formatCode>0%</c:formatCode>
                <c:ptCount val="1"/>
                <c:pt idx="0">
                  <c:v>0.12891566265060242</c:v>
                </c:pt>
              </c:numCache>
            </c:numRef>
          </c:val>
        </c:ser>
        <c:ser>
          <c:idx val="3"/>
          <c:order val="3"/>
          <c:tx>
            <c:strRef>
              <c:f>antanimena!$A$7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antanimena!$B$3:$B$3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antanimena!$B$7:$B$7</c:f>
              <c:numCache>
                <c:formatCode>0%</c:formatCode>
                <c:ptCount val="1"/>
                <c:pt idx="0">
                  <c:v>0.1216867469879518</c:v>
                </c:pt>
              </c:numCache>
            </c:numRef>
          </c:val>
        </c:ser>
        <c:ser>
          <c:idx val="4"/>
          <c:order val="4"/>
          <c:tx>
            <c:strRef>
              <c:f>antanimena!$A$8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6.6005561186039874E-3"/>
                  <c:y val="-1.3855828980412891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antanimena!$B$8:$B$8</c:f>
              <c:numCache>
                <c:formatCode>0%</c:formatCode>
                <c:ptCount val="1"/>
                <c:pt idx="0">
                  <c:v>0.43975903614457829</c:v>
                </c:pt>
              </c:numCache>
            </c:numRef>
          </c:val>
        </c:ser>
        <c:dLbls/>
        <c:gapWidth val="100"/>
        <c:overlap val="100"/>
        <c:axId val="159774592"/>
        <c:axId val="159776128"/>
      </c:barChart>
      <c:dateAx>
        <c:axId val="15977459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9776128"/>
        <c:crosses val="autoZero"/>
        <c:auto val="1"/>
        <c:lblOffset val="100"/>
        <c:baseTimeUnit val="months"/>
      </c:dateAx>
      <c:valAx>
        <c:axId val="15977612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97745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290418648164034"/>
          <c:y val="0.90621272176701884"/>
          <c:w val="0.73915812998622143"/>
          <c:h val="7.0531459547795383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="1" i="0" u="none" strike="noStrike" baseline="0"/>
              <a:t>Répartition des DAU sortis en janvier 2021 suivant le délai entre leur enregistrement et la constataion de sortie </a:t>
            </a:r>
            <a:r>
              <a:rPr lang="en-US" sz="1600" baseline="0">
                <a:solidFill>
                  <a:srgbClr val="003399"/>
                </a:solidFill>
              </a:rPr>
              <a:t>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451479951144743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231E-2"/>
          <c:y val="0.16203500708002441"/>
          <c:w val="0.90659057716794456"/>
          <c:h val="0.69929751394000261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640367973805255E-3"/>
                  <c:y val="5.1426003300900705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maritime_dédouant!$B$4:$B$4</c:f>
              <c:numCache>
                <c:formatCode>0%</c:formatCode>
                <c:ptCount val="1"/>
                <c:pt idx="0">
                  <c:v>0.25016611295681063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maritime_dédouant!$B$5:$B$5</c:f>
              <c:numCache>
                <c:formatCode>0%</c:formatCode>
                <c:ptCount val="1"/>
                <c:pt idx="0">
                  <c:v>0.17009966777408639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maritime_dédouant!$B$3:$B$3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maritime_dédouant!$B$6:$B$6</c:f>
              <c:numCache>
                <c:formatCode>0%</c:formatCode>
                <c:ptCount val="1"/>
                <c:pt idx="0">
                  <c:v>0.20465116279069767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maritime_dédouant!$B$3:$B$3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maritime_dédouant!$B$7:$B$7</c:f>
              <c:numCache>
                <c:formatCode>0%</c:formatCode>
                <c:ptCount val="1"/>
                <c:pt idx="0">
                  <c:v>0.15514950166112956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1.3201320132013204E-3"/>
                  <c:y val="-5.1513210704851034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maritime_dédouant!$B$8:$B$8</c:f>
              <c:numCache>
                <c:formatCode>0%</c:formatCode>
                <c:ptCount val="1"/>
                <c:pt idx="0">
                  <c:v>0.21993355481727575</c:v>
                </c:pt>
              </c:numCache>
            </c:numRef>
          </c:val>
        </c:ser>
        <c:dLbls/>
        <c:gapWidth val="100"/>
        <c:overlap val="100"/>
        <c:axId val="159949184"/>
        <c:axId val="159950720"/>
      </c:barChart>
      <c:dateAx>
        <c:axId val="15994918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59950720"/>
        <c:crosses val="autoZero"/>
        <c:auto val="1"/>
        <c:lblOffset val="100"/>
        <c:baseTimeUnit val="months"/>
      </c:dateAx>
      <c:valAx>
        <c:axId val="15995072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994918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83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5280528052823E-3"/>
                  <c:y val="1.291989926954764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4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E-3"/>
                  <c:y val="-2.5841833168901516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5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E-3"/>
                  <c:y val="2.067143190531485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1E-3"/>
                  <c:y val="4.909521029831959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52E-3"/>
                  <c:y val="5.943153663991903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11E-3"/>
                  <c:y val="2.58393916131340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dPt>
            <c:idx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2442244224422522E-2"/>
                  <c:y val="-2.0346298062279753E-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76E-3"/>
                  <c:y val="-2.5839798539095396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E-3"/>
                  <c:y val="-2.583979853909527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3877E-17"/>
                  <c:y val="-1.291989926954766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86E-3"/>
                  <c:y val="-1.550387912345718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778E-17"/>
                  <c:y val="-1.29198992695479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778E-17"/>
                  <c:y val="-1.29198992695479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1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59992832"/>
        <c:axId val="160002816"/>
      </c:barChart>
      <c:catAx>
        <c:axId val="15999283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60002816"/>
        <c:crosses val="autoZero"/>
        <c:auto val="1"/>
        <c:lblAlgn val="ctr"/>
        <c:lblOffset val="100"/>
      </c:catAx>
      <c:valAx>
        <c:axId val="1600028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599928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591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 - BE : </a:t>
            </a:r>
            <a:r>
              <a:rPr lang="en-US" sz="1800" b="1" i="0" u="none" strike="noStrike" baseline="0"/>
              <a:t>Répartition des DAU sortis en janvier 2021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168976897689769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5280528052823E-3"/>
                  <c:y val="-4.0692596115085039E-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nosybe!$B$4:$B$4</c:f>
              <c:numCache>
                <c:formatCode>0%</c:formatCode>
                <c:ptCount val="1"/>
                <c:pt idx="0">
                  <c:v>0.14285714285714285</c:v>
                </c:pt>
              </c:numCache>
            </c:numRef>
          </c:val>
        </c:ser>
        <c:ser>
          <c:idx val="1"/>
          <c:order val="1"/>
          <c:tx>
            <c:strRef>
              <c:f>nosybe!$A$5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nosybe!$B$5:$B$5</c:f>
              <c:numCache>
                <c:formatCode>0%</c:formatCode>
                <c:ptCount val="1"/>
                <c:pt idx="0">
                  <c:v>0.14285714285714285</c:v>
                </c:pt>
              </c:numCache>
            </c:numRef>
          </c:val>
        </c:ser>
        <c:ser>
          <c:idx val="2"/>
          <c:order val="2"/>
          <c:tx>
            <c:strRef>
              <c:f>nosybe!$A$6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nosybe!$B$3:$B$3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nosybe!$B$6:$B$6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nosybe!$A$7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nosybe!$B$3:$B$3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nosybe!$B$7:$B$7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2.6402640264025445E-3"/>
                  <c:y val="-2.079961358310725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nosybe!$B$8:$B$8</c:f>
              <c:numCache>
                <c:formatCode>0%</c:formatCode>
                <c:ptCount val="1"/>
                <c:pt idx="0">
                  <c:v>0.7142857142857143</c:v>
                </c:pt>
              </c:numCache>
            </c:numRef>
          </c:val>
        </c:ser>
        <c:dLbls/>
        <c:gapWidth val="100"/>
        <c:overlap val="100"/>
        <c:axId val="160101888"/>
        <c:axId val="160103424"/>
      </c:barChart>
      <c:dateAx>
        <c:axId val="16010188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60103424"/>
        <c:crosses val="autoZero"/>
        <c:auto val="1"/>
        <c:lblOffset val="100"/>
        <c:baseTimeUnit val="months"/>
      </c:dateAx>
      <c:valAx>
        <c:axId val="16010342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601018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1453444558"/>
          <c:y val="0.93205252030611407"/>
          <c:w val="0.76160037421064963"/>
          <c:h val="5.2443600570428822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3370274119235862"/>
          <c:w val="0.90659057716794456"/>
          <c:h val="0.72247845875718564"/>
        </c:manualLayout>
      </c:layout>
      <c:barChart>
        <c:barDir val="col"/>
        <c:grouping val="percentStacked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6403679738052754E-3"/>
                  <c:y val="1.029412420849140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06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26E-3"/>
                  <c:y val="1.289493292533787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5E-3"/>
                  <c:y val="-1.80545691203854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11E-3"/>
                  <c:y val="1.554502396581156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E-3"/>
                  <c:y val="2.57977753594060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aérien_dédouant!$B$4:$B$4</c:f>
              <c:numCache>
                <c:formatCode>0%</c:formatCode>
                <c:ptCount val="1"/>
                <c:pt idx="0">
                  <c:v>0.20089686098654708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aérien_dédouant!$B$5:$B$5</c:f>
              <c:numCache>
                <c:formatCode>0%</c:formatCode>
                <c:ptCount val="1"/>
                <c:pt idx="0">
                  <c:v>0.16412556053811658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aérien_dédouant!$B$6:$B$6</c:f>
              <c:numCache>
                <c:formatCode>0%</c:formatCode>
                <c:ptCount val="1"/>
                <c:pt idx="0">
                  <c:v>0.11838565022421525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aérien_dédouant!$B$7:$B$7</c:f>
              <c:numCache>
                <c:formatCode>0%</c:formatCode>
                <c:ptCount val="1"/>
                <c:pt idx="0">
                  <c:v>9.3273542600896861E-2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2.6402640264026676E-3"/>
                  <c:y val="-1.2878302676212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76E-3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11E-3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44E-3"/>
                  <c:y val="-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58E-3"/>
                  <c:y val="-1.545396321145524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5E-3"/>
                  <c:y val="-2.57566053524253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17E-3"/>
                  <c:y val="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4E-3"/>
                  <c:y val="-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aérien_dédouant!$B$8:$B$8</c:f>
              <c:numCache>
                <c:formatCode>0%</c:formatCode>
                <c:ptCount val="1"/>
                <c:pt idx="0">
                  <c:v>0.42331838565022423</c:v>
                </c:pt>
              </c:numCache>
            </c:numRef>
          </c:val>
        </c:ser>
        <c:dLbls/>
        <c:gapWidth val="100"/>
        <c:overlap val="100"/>
        <c:axId val="160284672"/>
        <c:axId val="160286208"/>
      </c:barChart>
      <c:dateAx>
        <c:axId val="16028467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60286208"/>
        <c:crosses val="autoZero"/>
        <c:auto val="1"/>
        <c:lblOffset val="100"/>
        <c:baseTimeUnit val="months"/>
      </c:dateAx>
      <c:valAx>
        <c:axId val="1602862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602846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 : Répartition des DAU sortis en janvier 2021 suivant le délai entre leur enregistrement et la constatation de sortie (jours calendaires)</a:t>
            </a:r>
          </a:p>
        </c:rich>
      </c:tx>
      <c:layout>
        <c:manualLayout>
          <c:xMode val="edge"/>
          <c:yMode val="edge"/>
          <c:x val="0.1050891608845924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cat>
            <c:numRef>
              <c:f>tolagnaro!$B$3:$B$3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tolagnaro!$B$4:$B$4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strRef>
              <c:f>tolagnaro!$A$5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tolagnaro!$B$5:$B$5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tolagnaro!$A$6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tolagnaro!$B$3:$B$3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tolagnaro!$B$6:$B$6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3"/>
          <c:order val="3"/>
          <c:tx>
            <c:strRef>
              <c:f>tolagnaro!$A$7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tolagnaro!$B$3:$B$3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tolagnaro!$B$7:$B$7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tolagnaro!$A$8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1.2101070328415056E-17"/>
                  <c:y val="-0.23652774960380668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tolagnaro!$B$8:$B$8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/>
        <c:gapWidth val="100"/>
        <c:overlap val="100"/>
        <c:axId val="160229632"/>
        <c:axId val="172494848"/>
      </c:barChart>
      <c:dateAx>
        <c:axId val="16022963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2494848"/>
        <c:crosses val="autoZero"/>
        <c:auto val="1"/>
        <c:lblOffset val="100"/>
        <c:baseTimeUnit val="months"/>
      </c:dateAx>
      <c:valAx>
        <c:axId val="17249484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6022963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5986788285127751"/>
          <c:y val="0.91913262103656657"/>
          <c:w val="0.73915812998622121"/>
          <c:h val="6.536349983997803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ysClr val="window" lastClr="FFFFFF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 : Répartition des DAU sortis en janvier 2021 </a:t>
            </a:r>
            <a:r>
              <a:rPr lang="en-US" sz="1800" b="1" i="0" u="none" strike="noStrike" baseline="0"/>
              <a:t>suivant le délai entre leur enregistrement et la constatation de sortie</a:t>
            </a:r>
            <a:r>
              <a:rPr lang="en-US" sz="1800">
                <a:solidFill>
                  <a:srgbClr val="003399"/>
                </a:solidFill>
              </a:rPr>
              <a:t> (jours calendaires)</a:t>
            </a:r>
          </a:p>
        </c:rich>
      </c:tx>
      <c:layout>
        <c:manualLayout>
          <c:xMode val="edge"/>
          <c:yMode val="edge"/>
          <c:x val="9.006605857436141E-2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0.12393118169501606"/>
          <c:w val="0.90659057716794456"/>
          <c:h val="0.7242908641607656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2.6402640264025445E-3"/>
                  <c:y val="-2.5839734336010008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2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148E-17"/>
                  <c:y val="2.067183883127687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mahajanga!$B$4:$B$4</c:f>
              <c:numCache>
                <c:formatCode>0%</c:formatCode>
                <c:ptCount val="1"/>
                <c:pt idx="0">
                  <c:v>0.18085106382978725</c:v>
                </c:pt>
              </c:numCache>
            </c:numRef>
          </c:val>
        </c:ser>
        <c:ser>
          <c:idx val="1"/>
          <c:order val="1"/>
          <c:tx>
            <c:strRef>
              <c:f>mahajanga!$A$5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mahajanga!$B$3:$B$3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mahajanga!$B$5:$B$5</c:f>
              <c:numCache>
                <c:formatCode>0%</c:formatCode>
                <c:ptCount val="1"/>
                <c:pt idx="0">
                  <c:v>0.18085106382978725</c:v>
                </c:pt>
              </c:numCache>
            </c:numRef>
          </c:val>
        </c:ser>
        <c:ser>
          <c:idx val="2"/>
          <c:order val="2"/>
          <c:tx>
            <c:strRef>
              <c:f>mahajanga!$A$6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mahajanga!$B$3:$B$3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mahajanga!$B$6:$B$6</c:f>
              <c:numCache>
                <c:formatCode>0%</c:formatCode>
                <c:ptCount val="1"/>
                <c:pt idx="0">
                  <c:v>0.14893617021276595</c:v>
                </c:pt>
              </c:numCache>
            </c:numRef>
          </c:val>
        </c:ser>
        <c:ser>
          <c:idx val="3"/>
          <c:order val="3"/>
          <c:tx>
            <c:strRef>
              <c:f>mahajanga!$A$7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mahajanga!$B$3:$B$3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mahajanga!$B$7:$B$7</c:f>
              <c:numCache>
                <c:formatCode>0%</c:formatCode>
                <c:ptCount val="1"/>
                <c:pt idx="0">
                  <c:v>0.22340425531914893</c:v>
                </c:pt>
              </c:numCache>
            </c:numRef>
          </c:val>
        </c:ser>
        <c:ser>
          <c:idx val="4"/>
          <c:order val="4"/>
          <c:tx>
            <c:strRef>
              <c:f>mahajanga!$A$8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1.3201320132013325E-3"/>
                  <c:y val="-6.1758209352034466E-4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mahajanga!$B$8:$B$8</c:f>
              <c:numCache>
                <c:formatCode>0%</c:formatCode>
                <c:ptCount val="1"/>
                <c:pt idx="0">
                  <c:v>0.26595744680851063</c:v>
                </c:pt>
              </c:numCache>
            </c:numRef>
          </c:val>
        </c:ser>
        <c:dLbls/>
        <c:gapWidth val="100"/>
        <c:overlap val="100"/>
        <c:axId val="172593920"/>
        <c:axId val="172595456"/>
      </c:barChart>
      <c:dateAx>
        <c:axId val="17259392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2595456"/>
        <c:crosses val="autoZero"/>
        <c:auto val="1"/>
        <c:lblOffset val="100"/>
        <c:baseTimeUnit val="months"/>
      </c:dateAx>
      <c:valAx>
        <c:axId val="17259545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725939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7853746004522"/>
          <c:y val="0.93463646334915762"/>
          <c:w val="0.75667617785400654"/>
          <c:h val="5.355627120605403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800" baseline="0">
                <a:solidFill>
                  <a:srgbClr val="003399"/>
                </a:solidFill>
              </a:rPr>
              <a:t> </a:t>
            </a:r>
            <a:r>
              <a:rPr lang="en-US" sz="1800">
                <a:solidFill>
                  <a:srgbClr val="003399"/>
                </a:solidFill>
              </a:rPr>
              <a:t>: </a:t>
            </a:r>
            <a:r>
              <a:rPr lang="en-US" sz="1800" b="1" i="0" u="none" strike="noStrike" baseline="0"/>
              <a:t>Répartition des DAU sortis en janvier 2021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69702970297029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70948375541389563"/>
        </c:manualLayout>
      </c:layout>
      <c:barChart>
        <c:barDir val="col"/>
        <c:grouping val="percentStacked"/>
        <c:ser>
          <c:idx val="0"/>
          <c:order val="0"/>
          <c:tx>
            <c:strRef>
              <c:f>ivato!$A$4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1.2101070328415056E-17"/>
                  <c:y val="2.0671431905314844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ivato!$B$4:$B$4</c:f>
              <c:numCache>
                <c:formatCode>0%</c:formatCode>
                <c:ptCount val="1"/>
                <c:pt idx="0">
                  <c:v>0.43632075471698112</c:v>
                </c:pt>
              </c:numCache>
            </c:numRef>
          </c:val>
        </c:ser>
        <c:ser>
          <c:idx val="1"/>
          <c:order val="1"/>
          <c:tx>
            <c:strRef>
              <c:f>ivato!$A$5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ivato!$B$5:$B$5</c:f>
              <c:numCache>
                <c:formatCode>0%</c:formatCode>
                <c:ptCount val="1"/>
                <c:pt idx="0">
                  <c:v>0.23584905660377359</c:v>
                </c:pt>
              </c:numCache>
            </c:numRef>
          </c:val>
        </c:ser>
        <c:ser>
          <c:idx val="2"/>
          <c:order val="2"/>
          <c:tx>
            <c:strRef>
              <c:f>ivato!$A$6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ivato!$B$3:$B$3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ivato!$B$6:$B$6</c:f>
              <c:numCache>
                <c:formatCode>0%</c:formatCode>
                <c:ptCount val="1"/>
                <c:pt idx="0">
                  <c:v>0.13915094339622641</c:v>
                </c:pt>
              </c:numCache>
            </c:numRef>
          </c:val>
        </c:ser>
        <c:ser>
          <c:idx val="3"/>
          <c:order val="3"/>
          <c:tx>
            <c:strRef>
              <c:f>ivato!$A$7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ivato!$B$3:$B$3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ivato!$B$7:$B$7</c:f>
              <c:numCache>
                <c:formatCode>0%</c:formatCode>
                <c:ptCount val="1"/>
                <c:pt idx="0">
                  <c:v>8.9622641509433956E-2</c:v>
                </c:pt>
              </c:numCache>
            </c:numRef>
          </c:val>
        </c:ser>
        <c:ser>
          <c:idx val="4"/>
          <c:order val="4"/>
          <c:tx>
            <c:strRef>
              <c:f>ivato!$A$8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1.3201320132013204E-3"/>
                  <c:y val="5.0401849559878805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ivato!$B$8:$B$8</c:f>
              <c:numCache>
                <c:formatCode>0%</c:formatCode>
                <c:ptCount val="1"/>
                <c:pt idx="0">
                  <c:v>9.9056603773584911E-2</c:v>
                </c:pt>
              </c:numCache>
            </c:numRef>
          </c:val>
        </c:ser>
        <c:dLbls/>
        <c:gapWidth val="100"/>
        <c:overlap val="100"/>
        <c:axId val="172698624"/>
        <c:axId val="172708608"/>
      </c:barChart>
      <c:dateAx>
        <c:axId val="17269862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2708608"/>
        <c:crosses val="autoZero"/>
        <c:auto val="1"/>
        <c:lblOffset val="100"/>
        <c:baseTimeUnit val="months"/>
      </c:dateAx>
      <c:valAx>
        <c:axId val="1727086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726986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1453444558"/>
          <c:y val="0.93205252030611407"/>
          <c:w val="0.76160037421064963"/>
          <c:h val="5.2443600570428822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: </a:t>
            </a:r>
            <a:r>
              <a:rPr lang="en-US" sz="1800" b="1" i="0" u="none" strike="noStrike" baseline="0"/>
              <a:t>Répartition des DAU sortis en janvier 2021 suivant le délai entre leur enregistrement et la constataion de sortie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16632468185257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2860142192138638"/>
          <c:w val="0.90659057716794456"/>
          <c:h val="0.68021728815086124"/>
        </c:manualLayout>
      </c:layout>
      <c:barChart>
        <c:barDir val="col"/>
        <c:grouping val="percentStacked"/>
        <c:ser>
          <c:idx val="0"/>
          <c:order val="0"/>
          <c:tx>
            <c:strRef>
              <c:f>mamory!$A$4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5280528052823E-3"/>
                  <c:y val="-4.0692596115085039E-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mamory!$B$3:$B$3</c:f>
              <c:numCache>
                <c:formatCode>mmm\-yy</c:formatCode>
                <c:ptCount val="1"/>
                <c:pt idx="0">
                  <c:v>43831</c:v>
                </c:pt>
              </c:numCache>
            </c:numRef>
          </c:cat>
          <c:val>
            <c:numRef>
              <c:f>mamory!$B$4:$B$4</c:f>
              <c:numCache>
                <c:formatCode>0%</c:formatCode>
                <c:ptCount val="1"/>
                <c:pt idx="0">
                  <c:v>5.6439942112879886E-2</c:v>
                </c:pt>
              </c:numCache>
            </c:numRef>
          </c:val>
        </c:ser>
        <c:ser>
          <c:idx val="1"/>
          <c:order val="1"/>
          <c:tx>
            <c:strRef>
              <c:f>mamory!$A$5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mamory!$B$3:$B$3</c:f>
              <c:numCache>
                <c:formatCode>mmm\-yy</c:formatCode>
                <c:ptCount val="1"/>
                <c:pt idx="0">
                  <c:v>43831</c:v>
                </c:pt>
              </c:numCache>
            </c:numRef>
          </c:cat>
          <c:val>
            <c:numRef>
              <c:f>mamory!$B$5:$B$5</c:f>
              <c:numCache>
                <c:formatCode>0%</c:formatCode>
                <c:ptCount val="1"/>
                <c:pt idx="0">
                  <c:v>0.12011577424023155</c:v>
                </c:pt>
              </c:numCache>
            </c:numRef>
          </c:val>
        </c:ser>
        <c:ser>
          <c:idx val="2"/>
          <c:order val="2"/>
          <c:tx>
            <c:strRef>
              <c:f>mamory!$A$6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mamory!$B$3:$B$3</c:f>
              <c:numCache>
                <c:formatCode>mmm\-yy</c:formatCode>
                <c:ptCount val="1"/>
                <c:pt idx="0">
                  <c:v>43831</c:v>
                </c:pt>
              </c:numCache>
            </c:numRef>
          </c:cat>
          <c:val>
            <c:numRef>
              <c:f>mamory!$B$6:$B$6</c:f>
              <c:numCache>
                <c:formatCode>0%</c:formatCode>
                <c:ptCount val="1"/>
                <c:pt idx="0">
                  <c:v>0.10564399421128799</c:v>
                </c:pt>
              </c:numCache>
            </c:numRef>
          </c:val>
        </c:ser>
        <c:ser>
          <c:idx val="3"/>
          <c:order val="3"/>
          <c:tx>
            <c:strRef>
              <c:f>mamory!$A$7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mamory!$B$3:$B$3</c:f>
              <c:numCache>
                <c:formatCode>mmm\-yy</c:formatCode>
                <c:ptCount val="1"/>
                <c:pt idx="0">
                  <c:v>43831</c:v>
                </c:pt>
              </c:numCache>
            </c:numRef>
          </c:cat>
          <c:val>
            <c:numRef>
              <c:f>mamory!$B$7:$B$7</c:f>
              <c:numCache>
                <c:formatCode>0%</c:formatCode>
                <c:ptCount val="1"/>
                <c:pt idx="0">
                  <c:v>9.5513748191027495E-2</c:v>
                </c:pt>
              </c:numCache>
            </c:numRef>
          </c:val>
        </c:ser>
        <c:ser>
          <c:idx val="4"/>
          <c:order val="4"/>
          <c:tx>
            <c:strRef>
              <c:f>mamory!$A$8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6.6006600660066988E-3"/>
                  <c:y val="-3.888747256047379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mamory!$B$3:$B$3</c:f>
              <c:numCache>
                <c:formatCode>mmm\-yy</c:formatCode>
                <c:ptCount val="1"/>
                <c:pt idx="0">
                  <c:v>43831</c:v>
                </c:pt>
              </c:numCache>
            </c:numRef>
          </c:cat>
          <c:val>
            <c:numRef>
              <c:f>mamory!$B$8:$B$8</c:f>
              <c:numCache>
                <c:formatCode>0%</c:formatCode>
                <c:ptCount val="1"/>
                <c:pt idx="0">
                  <c:v>0.62228654124457305</c:v>
                </c:pt>
              </c:numCache>
            </c:numRef>
          </c:val>
        </c:ser>
        <c:dLbls/>
        <c:gapWidth val="100"/>
        <c:overlap val="100"/>
        <c:axId val="172869120"/>
        <c:axId val="172870656"/>
      </c:barChart>
      <c:dateAx>
        <c:axId val="17286912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2870656"/>
        <c:crosses val="autoZero"/>
        <c:auto val="1"/>
        <c:lblOffset val="100"/>
        <c:baseTimeUnit val="months"/>
      </c:dateAx>
      <c:valAx>
        <c:axId val="17287065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7286912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33756773285422"/>
          <c:y val="0.90882319360370045"/>
          <c:w val="0.76160037421064963"/>
          <c:h val="5.2443600570428822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 b="1" i="0" u="none" strike="noStrike" baseline="0"/>
              <a:t>Répartition des DAU sortis en janvier 2021 suivant le délai entre leur enregistrement et la constataion de sortie au niveau d'Ivato et de Mamory (jours calendaires)</a:t>
            </a:r>
            <a:endParaRPr lang="en-US" sz="18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036963696369639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7511305929175761"/>
          <c:w val="0.90659057716794456"/>
          <c:h val="0.66297211804352463"/>
        </c:manualLayout>
      </c:layout>
      <c:barChart>
        <c:barDir val="col"/>
        <c:grouping val="percentStacked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6402640264026412E-3"/>
                  <c:y val="-5.1683666337802676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826E-17"/>
                  <c:y val="2.067183883127690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aérien_dédouant!$B$4:$B$4</c:f>
              <c:numCache>
                <c:formatCode>0%</c:formatCode>
                <c:ptCount val="1"/>
                <c:pt idx="0">
                  <c:v>0.20089686098654708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aérien_dédouant!$B$5:$B$5</c:f>
              <c:numCache>
                <c:formatCode>0%</c:formatCode>
                <c:ptCount val="1"/>
                <c:pt idx="0">
                  <c:v>0.16412556053811658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aérien_dédouant!$B$6:$B$6</c:f>
              <c:numCache>
                <c:formatCode>0%</c:formatCode>
                <c:ptCount val="1"/>
                <c:pt idx="0">
                  <c:v>0.11838565022421525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aérien_dédouant!$B$7:$B$7</c:f>
              <c:numCache>
                <c:formatCode>0%</c:formatCode>
                <c:ptCount val="1"/>
                <c:pt idx="0">
                  <c:v>9.3273542600896861E-2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1.3201320132013204E-3"/>
                  <c:y val="-1.046369416746916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aérien_dédouant!$B$8:$B$8</c:f>
              <c:numCache>
                <c:formatCode>0%</c:formatCode>
                <c:ptCount val="1"/>
                <c:pt idx="0">
                  <c:v>0.42331838565022423</c:v>
                </c:pt>
              </c:numCache>
            </c:numRef>
          </c:val>
        </c:ser>
        <c:dLbls/>
        <c:gapWidth val="100"/>
        <c:overlap val="100"/>
        <c:axId val="172921216"/>
        <c:axId val="172922752"/>
      </c:barChart>
      <c:dateAx>
        <c:axId val="17292121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2922752"/>
        <c:crosses val="autoZero"/>
        <c:auto val="1"/>
        <c:lblOffset val="100"/>
        <c:baseTimeUnit val="months"/>
      </c:dateAx>
      <c:valAx>
        <c:axId val="1729227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7292121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3135209583950519E-2"/>
          <c:y val="0.93205252030611407"/>
          <c:w val="0.91077529170239868"/>
          <c:h val="5.2443600570428822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solidFill>
      <a:schemeClr val="bg1"/>
    </a:solidFill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Mamory Ivato : Répartition des DAU sortis en </a:t>
            </a:r>
            <a:r>
              <a:rPr lang="en-US" sz="1300" baseline="0">
                <a:solidFill>
                  <a:srgbClr val="003399"/>
                </a:solidFill>
              </a:rPr>
              <a:t>janvier 2</a:t>
            </a:r>
            <a:r>
              <a:rPr lang="en-US" sz="1300" b="1" i="0" u="none" strike="noStrike" baseline="0"/>
              <a:t>021 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9.6785426574153524E-2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mamory!$A$43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mamory!$B$43:$B$43</c:f>
              <c:numCache>
                <c:formatCode>0%</c:formatCode>
                <c:ptCount val="1"/>
                <c:pt idx="0">
                  <c:v>8.0181543116490173E-2</c:v>
                </c:pt>
              </c:numCache>
            </c:numRef>
          </c:val>
        </c:ser>
        <c:ser>
          <c:idx val="1"/>
          <c:order val="1"/>
          <c:tx>
            <c:strRef>
              <c:f>mamory!$A$44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mamory!$B$44:$B$44</c:f>
              <c:numCache>
                <c:formatCode>0%</c:formatCode>
                <c:ptCount val="1"/>
                <c:pt idx="0">
                  <c:v>0.13767019667170954</c:v>
                </c:pt>
              </c:numCache>
            </c:numRef>
          </c:val>
        </c:ser>
        <c:ser>
          <c:idx val="2"/>
          <c:order val="2"/>
          <c:tx>
            <c:strRef>
              <c:f>mamory!$A$45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mamory!$B$45:$B$45</c:f>
              <c:numCache>
                <c:formatCode>0%</c:formatCode>
                <c:ptCount val="1"/>
                <c:pt idx="0">
                  <c:v>0.13615733736762481</c:v>
                </c:pt>
              </c:numCache>
            </c:numRef>
          </c:val>
        </c:ser>
        <c:ser>
          <c:idx val="3"/>
          <c:order val="3"/>
          <c:tx>
            <c:strRef>
              <c:f>mamory!$A$46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mamory!$B$46:$B$46</c:f>
              <c:numCache>
                <c:formatCode>0%</c:formatCode>
                <c:ptCount val="1"/>
                <c:pt idx="0">
                  <c:v>0.12405446293494705</c:v>
                </c:pt>
              </c:numCache>
            </c:numRef>
          </c:val>
        </c:ser>
        <c:ser>
          <c:idx val="4"/>
          <c:order val="4"/>
          <c:tx>
            <c:strRef>
              <c:f>mamory!$A$47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mamory!$B$42:$B$42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mamory!$B$47:$B$47</c:f>
              <c:numCache>
                <c:formatCode>0%</c:formatCode>
                <c:ptCount val="1"/>
                <c:pt idx="0">
                  <c:v>0.52193645990922843</c:v>
                </c:pt>
              </c:numCache>
            </c:numRef>
          </c:val>
        </c:ser>
        <c:dLbls/>
        <c:gapWidth val="100"/>
        <c:overlap val="100"/>
        <c:axId val="113590272"/>
        <c:axId val="113591808"/>
      </c:barChart>
      <c:dateAx>
        <c:axId val="11359027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3591808"/>
        <c:crosses val="autoZero"/>
        <c:auto val="1"/>
        <c:lblOffset val="100"/>
        <c:baseTimeUnit val="months"/>
      </c:dateAx>
      <c:valAx>
        <c:axId val="1135918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35902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28"/>
          <c:w val="0.90481858579558738"/>
          <c:h val="4.9859620716519393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en </a:t>
            </a:r>
            <a:r>
              <a:rPr lang="en-US" sz="1400" baseline="0">
                <a:solidFill>
                  <a:srgbClr val="003399"/>
                </a:solidFill>
              </a:rPr>
              <a:t>janvier 2021 par délai de dédouanement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075242327382345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12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maritime_dédouant!$A$4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9.6808562627320426E-17"/>
                  <c:y val="1.2296598663277283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maritime_dédouant!$B$3:$B$3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maritime_dédouant!$B$4:$B$4</c:f>
              <c:numCache>
                <c:formatCode>0%</c:formatCode>
                <c:ptCount val="1"/>
                <c:pt idx="0">
                  <c:v>0.25016611295681063</c:v>
                </c:pt>
              </c:numCache>
            </c:numRef>
          </c:val>
        </c:ser>
        <c:ser>
          <c:idx val="1"/>
          <c:order val="1"/>
          <c:tx>
            <c:strRef>
              <c:f>maritime_dédouant!$A$5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maritime_dédouant!$B$5:$B$5</c:f>
              <c:numCache>
                <c:formatCode>0%</c:formatCode>
                <c:ptCount val="1"/>
                <c:pt idx="0">
                  <c:v>0.17009966777408639</c:v>
                </c:pt>
              </c:numCache>
            </c:numRef>
          </c:val>
        </c:ser>
        <c:ser>
          <c:idx val="2"/>
          <c:order val="2"/>
          <c:tx>
            <c:strRef>
              <c:f>maritime_dédouant!$A$6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maritime_dédouant!$B$6:$B$6</c:f>
              <c:numCache>
                <c:formatCode>0%</c:formatCode>
                <c:ptCount val="1"/>
                <c:pt idx="0">
                  <c:v>0.20465116279069767</c:v>
                </c:pt>
              </c:numCache>
            </c:numRef>
          </c:val>
        </c:ser>
        <c:ser>
          <c:idx val="3"/>
          <c:order val="3"/>
          <c:tx>
            <c:strRef>
              <c:f>maritime_dédouant!$A$7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maritime_dédouant!$B$7:$B$7</c:f>
              <c:numCache>
                <c:formatCode>0%</c:formatCode>
                <c:ptCount val="1"/>
                <c:pt idx="0">
                  <c:v>0.15514950166112956</c:v>
                </c:pt>
              </c:numCache>
            </c:numRef>
          </c:val>
        </c:ser>
        <c:ser>
          <c:idx val="4"/>
          <c:order val="4"/>
          <c:tx>
            <c:strRef>
              <c:f>maritime_dédouant!$A$8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3.9603960396039613E-3"/>
                  <c:y val="-1.6185955339648225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maritime_dédouant!$B$3:$B$3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maritime_dédouant!$B$8:$B$8</c:f>
              <c:numCache>
                <c:formatCode>0%</c:formatCode>
                <c:ptCount val="1"/>
                <c:pt idx="0">
                  <c:v>0.21993355481727575</c:v>
                </c:pt>
              </c:numCache>
            </c:numRef>
          </c:val>
        </c:ser>
        <c:dLbls/>
        <c:gapWidth val="100"/>
        <c:overlap val="100"/>
        <c:axId val="173112704"/>
        <c:axId val="173020288"/>
      </c:barChart>
      <c:dateAx>
        <c:axId val="17311270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3020288"/>
        <c:crosses val="autoZero"/>
        <c:auto val="1"/>
        <c:lblOffset val="100"/>
        <c:baseTimeUnit val="months"/>
      </c:dateAx>
      <c:valAx>
        <c:axId val="17302028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31127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25"/>
          <c:y val="0.93463650016002353"/>
          <c:w val="0.64858096203321125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objet de sortie en </a:t>
            </a:r>
            <a:r>
              <a:rPr lang="en-US" sz="1400" baseline="0">
                <a:solidFill>
                  <a:srgbClr val="003399"/>
                </a:solidFill>
              </a:rPr>
              <a:t>janvier 2021 par délai de dédouanement au niveau d'Ivato Aéroport et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3.9603960396039613E-3"/>
                  <c:y val="1.6112007093043459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aérien_dédouant!$B$4:$B$4</c:f>
              <c:numCache>
                <c:formatCode>0%</c:formatCode>
                <c:ptCount val="1"/>
                <c:pt idx="0">
                  <c:v>0.20089686098654708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aérien_dédouant!$B$5:$B$5</c:f>
              <c:numCache>
                <c:formatCode>0%</c:formatCode>
                <c:ptCount val="1"/>
                <c:pt idx="0">
                  <c:v>0.16412556053811658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aérien_dédouant!$B$6:$B$6</c:f>
              <c:numCache>
                <c:formatCode>0%</c:formatCode>
                <c:ptCount val="1"/>
                <c:pt idx="0">
                  <c:v>0.11838565022421525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aérien_dédouant!$B$7:$B$7</c:f>
              <c:numCache>
                <c:formatCode>0%</c:formatCode>
                <c:ptCount val="1"/>
                <c:pt idx="0">
                  <c:v>9.3273542600896861E-2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3.9603960396039613E-3"/>
                  <c:y val="-6.5873988806441644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aérien_dédouant!$B$8:$B$8</c:f>
              <c:numCache>
                <c:formatCode>0%</c:formatCode>
                <c:ptCount val="1"/>
                <c:pt idx="0">
                  <c:v>0.42331838565022423</c:v>
                </c:pt>
              </c:numCache>
            </c:numRef>
          </c:val>
        </c:ser>
        <c:dLbls/>
        <c:gapWidth val="100"/>
        <c:overlap val="100"/>
        <c:axId val="173161088"/>
        <c:axId val="173281664"/>
      </c:barChart>
      <c:dateAx>
        <c:axId val="17316108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3281664"/>
        <c:crosses val="autoZero"/>
        <c:auto val="1"/>
        <c:lblOffset val="100"/>
        <c:baseTimeUnit val="months"/>
      </c:dateAx>
      <c:valAx>
        <c:axId val="17328166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3161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6"/>
          <c:y val="0.93463650016002353"/>
          <c:w val="0.64858096203321125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 AEROPORT</a:t>
            </a:r>
          </a:p>
        </c:rich>
      </c:tx>
      <c:layout>
        <c:manualLayout>
          <c:xMode val="edge"/>
          <c:yMode val="edge"/>
          <c:x val="0.41252140017151334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3.9603960396039656E-3"/>
                  <c:y val="3.359112771188178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5E-3"/>
                  <c:y val="-7.75234648768974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2.325561522220501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2.583939161313413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598E-3"/>
                  <c:y val="-2.0346298062279898E-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4.134327073659091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4.134347419957157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6.976704912959584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23E-7"/>
                  <c:y val="5.426317000613853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81E-3"/>
                  <c:y val="3.359133117486239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067163536829549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5.16816317079965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dPt>
            <c:idx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6402640264026884E-3"/>
                  <c:y val="-1.1843104184536069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3679738052602E-3"/>
                  <c:y val="-1.29198992695476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25E-3"/>
                  <c:y val="-1.03359194156380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2359606039504E-3"/>
                  <c:y val="-1.808785897736658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1652E-3"/>
                  <c:y val="-1.098700095363099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9603960396039656E-3"/>
                  <c:y val="-1.808785897736658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778E-17"/>
                  <c:y val="-1.29198992695479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2640264026537E-3"/>
                  <c:y val="-3.61757179547333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03359194156380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73590400"/>
        <c:axId val="173591936"/>
      </c:barChart>
      <c:catAx>
        <c:axId val="17359040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73591936"/>
        <c:crosses val="autoZero"/>
        <c:auto val="1"/>
        <c:lblAlgn val="ctr"/>
        <c:lblOffset val="100"/>
      </c:catAx>
      <c:valAx>
        <c:axId val="17359193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7359040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148504456745129"/>
          <c:y val="0.92688456059829505"/>
          <c:w val="0.61638585275851199"/>
          <c:h val="6.5464214015384839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</a:p>
        </c:rich>
      </c:tx>
      <c:layout>
        <c:manualLayout>
          <c:xMode val="edge"/>
          <c:yMode val="edge"/>
          <c:x val="0.44405280528052832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7.4337844989287014E-2"/>
          <c:w val="0.90659057716794456"/>
          <c:h val="0.76633131219991779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9.2409240924092566E-3"/>
                  <c:y val="-2.584183316890168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2.583776390928888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0789480513175227E-7"/>
                  <c:y val="-2.584183316890183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2640264026637E-3"/>
                  <c:y val="1.808765551438596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6402640264026681E-3"/>
                  <c:y val="-5.16816317079965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6401600790001418E-3"/>
                  <c:y val="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746E-3"/>
                  <c:y val="-2.5839798539095469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2640264026589E-3"/>
                  <c:y val="-2.58418331689015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6402640264026811E-3"/>
                  <c:y val="9.4744833476287075E-1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402640264026559E-3"/>
                  <c:y val="2.583572927948265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1.29196958065669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402640264026746E-3"/>
                  <c:y val="2.067163536829549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3.9603960396039656E-3"/>
                  <c:y val="-7.75193956172853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-0.11369531703499909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394740261427843E-7"/>
                  <c:y val="-0.124031032987657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7.493541576337581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1320132013319E-3"/>
                  <c:y val="-4.90958206872613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394740251746861E-7"/>
                  <c:y val="-6.976745605555739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0.1937984890432143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295E-3"/>
                  <c:y val="-0.11111113371810896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94740261427819E-7"/>
                  <c:y val="-6.718367966462790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8.785531503292352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9603960396039656E-3"/>
                  <c:y val="-9.043949834981376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3.9603960396039656E-3"/>
                  <c:y val="-6.718347620164752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73629824"/>
        <c:axId val="173631360"/>
      </c:barChart>
      <c:catAx>
        <c:axId val="17362982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73631360"/>
        <c:crosses val="autoZero"/>
        <c:auto val="1"/>
        <c:lblAlgn val="ctr"/>
        <c:lblOffset val="100"/>
      </c:catAx>
      <c:valAx>
        <c:axId val="17363136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736298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77216143031625994"/>
          <c:h val="6.5363499839978037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IVATO</a:t>
            </a:r>
          </a:p>
        </c:rich>
      </c:tx>
      <c:layout>
        <c:manualLayout>
          <c:xMode val="edge"/>
          <c:yMode val="edge"/>
          <c:x val="0.41516166419791795"/>
          <c:y val="0"/>
        </c:manualLayout>
      </c:layout>
    </c:title>
    <c:plotArea>
      <c:layout>
        <c:manualLayout>
          <c:layoutTarget val="inner"/>
          <c:xMode val="edge"/>
          <c:yMode val="edge"/>
          <c:x val="7.4737143005639314E-2"/>
          <c:y val="8.9841724112743715E-2"/>
          <c:w val="0.90659057716794456"/>
          <c:h val="0.75341141293035763"/>
        </c:manualLayout>
      </c:layout>
      <c:barChart>
        <c:barDir val="col"/>
        <c:grouping val="percentStacked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5280528052823E-3"/>
                  <c:y val="1.291989926954764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2805280528052823E-3"/>
                  <c:y val="3.875929088268141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4719212078692E-3"/>
                  <c:y val="2.067183883127636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403679738052602E-3"/>
                  <c:y val="1.80874520514054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299E-3"/>
                  <c:y val="-2.5841833168901533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6403679738052602E-3"/>
                  <c:y val="2.583939161313407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201320132013299E-3"/>
                  <c:y val="2.067143190531485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0280657988128E-3"/>
                  <c:y val="4.909521029831959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2359606039461E-3"/>
                  <c:y val="5.943153663991905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6.71830692756861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5.42633734691191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6402640264026524E-3"/>
                  <c:y val="2.583939161313402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dPt>
            <c:idx val="0"/>
            <c:spPr>
              <a:solidFill>
                <a:srgbClr val="0033CC"/>
              </a:solidFill>
              <a:ln>
                <a:solidFill>
                  <a:schemeClr val="tx2"/>
                </a:solidFill>
              </a:ln>
              <a:scene3d>
                <a:camera prst="orthographicFront"/>
                <a:lightRig rig="threePt" dir="t"/>
              </a:scene3d>
              <a:sp3d>
                <a:bevelT w="165100" prst="coolSlant"/>
              </a:sp3d>
            </c:spPr>
          </c:dP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244224422442254E-2"/>
                  <c:y val="-2.0346298062279779E-7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67959707819021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6402640264026685E-3"/>
                  <c:y val="-2.583979853909540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201320132013345E-3"/>
                  <c:y val="-2.5839798539095292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680856262732405E-17"/>
                  <c:y val="-1.291989926954766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4.651163737037119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5.426357693209993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7.7519395617285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3295E-3"/>
                  <c:y val="-1.550387912345719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6808562627331939E-17"/>
                  <c:y val="-1.291989926954792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6808562627331939E-17"/>
                  <c:y val="-1.291989926954792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2.325581868518572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/>
        <c:gapWidth val="100"/>
        <c:overlap val="100"/>
        <c:axId val="173743104"/>
        <c:axId val="173753088"/>
      </c:barChart>
      <c:catAx>
        <c:axId val="17374310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73753088"/>
        <c:crosses val="autoZero"/>
        <c:auto val="1"/>
        <c:lblAlgn val="ctr"/>
        <c:lblOffset val="100"/>
      </c:catAx>
      <c:valAx>
        <c:axId val="17375308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737431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742563862685481"/>
          <c:y val="0.93205252030611407"/>
          <c:w val="0.7132674306800861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objet de sortie </a:t>
            </a:r>
            <a:r>
              <a:rPr lang="en-US" sz="1600" baseline="0">
                <a:solidFill>
                  <a:srgbClr val="003399"/>
                </a:solidFill>
              </a:rPr>
              <a:t>de janvier 2018 par délai de dédouanement au niveau d'Ivato Aéroport et Mamory Ivato (jours ouvrables)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1517632078169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3370274119235873"/>
          <c:w val="0.90659057716794456"/>
          <c:h val="0.72247845875718564"/>
        </c:manualLayout>
      </c:layout>
      <c:barChart>
        <c:barDir val="col"/>
        <c:grouping val="percentStacked"/>
        <c:ser>
          <c:idx val="0"/>
          <c:order val="0"/>
          <c:tx>
            <c:strRef>
              <c:f>aérien_dédouant!$A$4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2.6403679738052762E-3"/>
                  <c:y val="1.029412420849140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603960396039656E-3"/>
                  <c:y val="-5.151929494233605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202359606039535E-3"/>
                  <c:y val="1.289493292533787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604999870065816E-3"/>
                  <c:y val="1.033549702338821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201320132013303E-3"/>
                  <c:y val="-1.80545691203854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805280528052823E-3"/>
                  <c:y val="7.743409046936742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6402640264026524E-3"/>
                  <c:y val="1.554502396581156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2.6403679738052602E-3"/>
                  <c:y val="3.6108529817022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2805280528051834E-3"/>
                  <c:y val="3.617565923727197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58E-3"/>
                  <c:y val="2.579777535940605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6403679738051652E-3"/>
                  <c:y val="1.036064520499218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2805280528052823E-3"/>
                  <c:y val="-1.28034665551493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aérien_dédouant!$B$4:$B$4</c:f>
              <c:numCache>
                <c:formatCode>0%</c:formatCode>
                <c:ptCount val="1"/>
                <c:pt idx="0">
                  <c:v>0.20089686098654708</c:v>
                </c:pt>
              </c:numCache>
            </c:numRef>
          </c:val>
        </c:ser>
        <c:ser>
          <c:idx val="1"/>
          <c:order val="1"/>
          <c:tx>
            <c:strRef>
              <c:f>aérien_dédouant!$A$5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00CCFF"/>
            </a:solidFill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aérien_dédouant!$B$5:$B$5</c:f>
              <c:numCache>
                <c:formatCode>0%</c:formatCode>
                <c:ptCount val="1"/>
                <c:pt idx="0">
                  <c:v>0.16412556053811658</c:v>
                </c:pt>
              </c:numCache>
            </c:numRef>
          </c:val>
        </c:ser>
        <c:ser>
          <c:idx val="2"/>
          <c:order val="2"/>
          <c:tx>
            <c:strRef>
              <c:f>aérien_dédouant!$A$6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0099FF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aérien_dédouant!$B$6:$B$6</c:f>
              <c:numCache>
                <c:formatCode>0%</c:formatCode>
                <c:ptCount val="1"/>
                <c:pt idx="0">
                  <c:v>0.11838565022421525</c:v>
                </c:pt>
              </c:numCache>
            </c:numRef>
          </c:val>
        </c:ser>
        <c:ser>
          <c:idx val="3"/>
          <c:order val="3"/>
          <c:tx>
            <c:strRef>
              <c:f>aérien_dédouant!$A$7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3399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aérien_dédouant!$B$7:$B$7</c:f>
              <c:numCache>
                <c:formatCode>0%</c:formatCode>
                <c:ptCount val="1"/>
                <c:pt idx="0">
                  <c:v>9.3273542600896861E-2</c:v>
                </c:pt>
              </c:numCache>
            </c:numRef>
          </c:val>
        </c:ser>
        <c:ser>
          <c:idx val="4"/>
          <c:order val="4"/>
          <c:tx>
            <c:strRef>
              <c:f>aérien_dédouant!$A$8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dLbl>
              <c:idx val="0"/>
              <c:layout>
                <c:manualLayout>
                  <c:x val="-2.6402640264026685E-3"/>
                  <c:y val="-1.2878302676212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402640264026685E-3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6402640264026524E-3"/>
                  <c:y val="-1.0302642140970158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200280657987157E-3"/>
                  <c:y val="-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201320132013269E-3"/>
                  <c:y val="-1.545396321145524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-3.605924749339577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3201320132013303E-3"/>
                  <c:y val="-2.57566053524253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3201320132012323E-3"/>
                  <c:y val="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604999870064958E-3"/>
                  <c:y val="-2.57566053524254E-3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0394740251746861E-7"/>
                  <c:y val="-1.545396321145524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1.28783026762127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99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aérien_dédouant!$B$3:$B$3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aérien_dédouant!$B$8:$B$8</c:f>
              <c:numCache>
                <c:formatCode>0%</c:formatCode>
                <c:ptCount val="1"/>
                <c:pt idx="0">
                  <c:v>0.42331838565022423</c:v>
                </c:pt>
              </c:numCache>
            </c:numRef>
          </c:val>
        </c:ser>
        <c:dLbls/>
        <c:gapWidth val="100"/>
        <c:overlap val="100"/>
        <c:axId val="173909504"/>
        <c:axId val="173911040"/>
      </c:barChart>
      <c:dateAx>
        <c:axId val="17390950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500">
                <a:solidFill>
                  <a:srgbClr val="000099"/>
                </a:solidFill>
              </a:defRPr>
            </a:pPr>
            <a:endParaRPr lang="fr-FR"/>
          </a:p>
        </c:txPr>
        <c:crossAx val="173911040"/>
        <c:crosses val="autoZero"/>
        <c:auto val="1"/>
        <c:lblOffset val="100"/>
        <c:baseTimeUnit val="months"/>
      </c:dateAx>
      <c:valAx>
        <c:axId val="17391104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739095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666656271926409"/>
          <c:y val="0.93463642827677762"/>
          <c:w val="0.74611512174839545"/>
          <c:h val="6.525344702474703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TOAMASINA: Répartition des DAU sous EX1 liquidés en </a:t>
            </a:r>
            <a:r>
              <a:rPr lang="en-US" sz="1800" baseline="0">
                <a:solidFill>
                  <a:srgbClr val="003399"/>
                </a:solidFill>
              </a:rPr>
              <a:t>janvier 2021 </a:t>
            </a:r>
            <a:r>
              <a:rPr lang="en-US" sz="1700" baseline="0">
                <a:solidFill>
                  <a:srgbClr val="003399"/>
                </a:solidFill>
              </a:rPr>
              <a:t>suivant le délai entre leur</a:t>
            </a:r>
            <a:r>
              <a:rPr lang="en-US" sz="1800" baseline="0">
                <a:solidFill>
                  <a:srgbClr val="003399"/>
                </a:solidFill>
              </a:rPr>
              <a:t> enregitrement et </a:t>
            </a:r>
            <a:r>
              <a:rPr lang="en-US" sz="1700" baseline="0">
                <a:solidFill>
                  <a:srgbClr val="003399"/>
                </a:solidFill>
              </a:rPr>
              <a:t>leur</a:t>
            </a:r>
            <a:r>
              <a:rPr lang="en-US" sz="1800" baseline="0">
                <a:solidFill>
                  <a:srgbClr val="003399"/>
                </a:solidFill>
              </a:rPr>
              <a:t> liquidation </a:t>
            </a:r>
            <a:r>
              <a:rPr lang="en-US" sz="1700" baseline="0">
                <a:solidFill>
                  <a:srgbClr val="003399"/>
                </a:solidFill>
              </a:rPr>
              <a:t>(jours cal.</a:t>
            </a:r>
            <a:r>
              <a:rPr lang="en-US" sz="1400" baseline="0">
                <a:solidFill>
                  <a:srgbClr val="003399"/>
                </a:solidFill>
              </a:rPr>
              <a:t>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978872690418644"/>
          <c:y val="2.5839798539095114E-3"/>
        </c:manualLayout>
      </c:layout>
    </c:title>
    <c:plotArea>
      <c:layout>
        <c:manualLayout>
          <c:layoutTarget val="inner"/>
          <c:xMode val="edge"/>
          <c:yMode val="edge"/>
          <c:x val="7.4737143005639245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5.2807359476105091E-3"/>
                  <c:y val="-4.0692596124559235E-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1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333E-17"/>
                  <c:y val="2.067183883127688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23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toamasina!$B$85:$B$85</c:f>
              <c:numCache>
                <c:formatCode>0%</c:formatCode>
                <c:ptCount val="1"/>
                <c:pt idx="0">
                  <c:v>0.2932330827067669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toamasina!$B$86:$B$86</c:f>
              <c:numCache>
                <c:formatCode>0%</c:formatCode>
                <c:ptCount val="1"/>
                <c:pt idx="0">
                  <c:v>0.14536340852130325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toamasina!$B$87:$B$87</c:f>
              <c:numCache>
                <c:formatCode>0%</c:formatCode>
                <c:ptCount val="1"/>
                <c:pt idx="0">
                  <c:v>0.15288220551378445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toamasina!$B$84:$B$84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toamasina!$B$88:$B$88</c:f>
              <c:numCache>
                <c:formatCode>0%</c:formatCode>
                <c:ptCount val="1"/>
                <c:pt idx="0">
                  <c:v>0.19799498746867167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1.2101070328415056E-17"/>
                  <c:y val="-7.7519395617285554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toamasina!$B$84:$B$84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toamasina!$B$89:$B$89</c:f>
              <c:numCache>
                <c:formatCode>0%</c:formatCode>
                <c:ptCount val="1"/>
                <c:pt idx="0">
                  <c:v>0.21052631578947367</c:v>
                </c:pt>
              </c:numCache>
            </c:numRef>
          </c:val>
        </c:ser>
        <c:dLbls/>
        <c:gapWidth val="100"/>
        <c:overlap val="100"/>
        <c:axId val="173944192"/>
        <c:axId val="173958272"/>
      </c:barChart>
      <c:dateAx>
        <c:axId val="17394419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3958272"/>
        <c:crosses val="autoZero"/>
        <c:auto val="1"/>
        <c:lblOffset val="100"/>
        <c:baseTimeUnit val="months"/>
      </c:dateAx>
      <c:valAx>
        <c:axId val="17395827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739441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1234313037602973"/>
          <c:y val="0.93463650016002353"/>
          <c:w val="0.76871297523453164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TOLIARY : Répartition des DAU sous EX1 liquidés en </a:t>
            </a:r>
            <a:r>
              <a:rPr lang="en-US" sz="1800" baseline="0">
                <a:solidFill>
                  <a:srgbClr val="003399"/>
                </a:solidFill>
              </a:rPr>
              <a:t>janvier 2021 </a:t>
            </a:r>
            <a:r>
              <a:rPr lang="en-US" sz="1800" b="1" i="0" u="none" strike="noStrike" baseline="0"/>
              <a:t>suivant le délai entre leur enregitrement et leur</a:t>
            </a:r>
            <a:r>
              <a:rPr lang="en-US" sz="1800" baseline="0">
                <a:solidFill>
                  <a:srgbClr val="003399"/>
                </a:solidFill>
              </a:rPr>
              <a:t> liquidation (jours calendaires)</a:t>
            </a:r>
            <a:r>
              <a:rPr lang="en-US" sz="18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642093045142273"/>
          <c:y val="7.7519395617285328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ser>
          <c:idx val="0"/>
          <c:order val="0"/>
          <c:tx>
            <c:strRef>
              <c:f>toliary!$A$85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toliary!$B$85:$B$85</c:f>
              <c:numCache>
                <c:formatCode>0%</c:formatCode>
                <c:ptCount val="1"/>
                <c:pt idx="0">
                  <c:v>8.3333333333333329E-2</c:v>
                </c:pt>
              </c:numCache>
            </c:numRef>
          </c:val>
        </c:ser>
        <c:ser>
          <c:idx val="1"/>
          <c:order val="1"/>
          <c:tx>
            <c:strRef>
              <c:f>toliary!$A$86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toliary!$B$86:$B$86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tx>
            <c:strRef>
              <c:f>toliary!$A$87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toliary!$B$84:$B$84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toliary!$B$87:$B$87</c:f>
              <c:numCache>
                <c:formatCode>0%</c:formatCode>
                <c:ptCount val="1"/>
                <c:pt idx="0">
                  <c:v>8.3333333333333329E-2</c:v>
                </c:pt>
              </c:numCache>
            </c:numRef>
          </c:val>
        </c:ser>
        <c:ser>
          <c:idx val="3"/>
          <c:order val="3"/>
          <c:tx>
            <c:strRef>
              <c:f>toliary!$A$88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toliary!$B$84:$B$84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toliary!$B$88:$B$88</c:f>
              <c:numCache>
                <c:formatCode>0%</c:formatCode>
                <c:ptCount val="1"/>
                <c:pt idx="0">
                  <c:v>0.41666666666666669</c:v>
                </c:pt>
              </c:numCache>
            </c:numRef>
          </c:val>
        </c:ser>
        <c:ser>
          <c:idx val="4"/>
          <c:order val="4"/>
          <c:tx>
            <c:strRef>
              <c:f>toliary!$A$89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1.2964415304660625E-3"/>
                  <c:y val="-2.325581868518560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toliary!$B$84:$B$84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toliary!$B$89:$B$89</c:f>
              <c:numCache>
                <c:formatCode>0%</c:formatCode>
                <c:ptCount val="1"/>
                <c:pt idx="0">
                  <c:v>0.41666666666666669</c:v>
                </c:pt>
              </c:numCache>
            </c:numRef>
          </c:val>
        </c:ser>
        <c:dLbls/>
        <c:gapWidth val="100"/>
        <c:overlap val="100"/>
        <c:axId val="174049536"/>
        <c:axId val="174071808"/>
      </c:barChart>
      <c:dateAx>
        <c:axId val="174049536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4071808"/>
        <c:crosses val="autoZero"/>
        <c:auto val="1"/>
        <c:lblOffset val="100"/>
        <c:baseTimeUnit val="months"/>
      </c:dateAx>
      <c:valAx>
        <c:axId val="1740718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74049536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564001212995785"/>
          <c:y val="0.93463650016002353"/>
          <c:w val="0.80051970595309041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8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ANTSIRANANA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700">
                <a:solidFill>
                  <a:srgbClr val="003399"/>
                </a:solidFill>
              </a:rPr>
              <a:t>Répartition des DAU sous EX1 liquidés en </a:t>
            </a:r>
            <a:r>
              <a:rPr lang="en-US" sz="1700" baseline="0">
                <a:solidFill>
                  <a:srgbClr val="003399"/>
                </a:solidFill>
              </a:rPr>
              <a:t>janvier 2021 </a:t>
            </a:r>
            <a:r>
              <a:rPr lang="en-US" sz="1700" b="1" i="0" u="none" strike="noStrike" baseline="0"/>
              <a:t>suivant le délai entre leur enregitrement et leur </a:t>
            </a:r>
            <a:r>
              <a:rPr lang="en-US" sz="1700" baseline="0">
                <a:solidFill>
                  <a:srgbClr val="003399"/>
                </a:solidFill>
              </a:rPr>
              <a:t>liquidation (jours calendaires)</a:t>
            </a:r>
            <a:r>
              <a:rPr lang="en-US" sz="17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118852673296314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084948235965785"/>
          <c:w val="0.90659057716794456"/>
          <c:h val="0.71206773526780509"/>
        </c:manualLayout>
      </c:layout>
      <c:barChart>
        <c:barDir val="col"/>
        <c:grouping val="percentStacked"/>
        <c:ser>
          <c:idx val="0"/>
          <c:order val="0"/>
          <c:tx>
            <c:strRef>
              <c:f>antsiranana!$A$85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6.6086310924281895E-3"/>
                  <c:y val="5.1675527818576816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antsiranana!$B$85:$B$85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ser>
          <c:idx val="1"/>
          <c:order val="1"/>
          <c:tx>
            <c:strRef>
              <c:f>antsiranana!$A$86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antsiranana!$B$86:$B$86</c:f>
              <c:numCache>
                <c:formatCode>0%</c:formatCode>
                <c:ptCount val="1"/>
                <c:pt idx="0">
                  <c:v>0.13333333333333333</c:v>
                </c:pt>
              </c:numCache>
            </c:numRef>
          </c:val>
        </c:ser>
        <c:ser>
          <c:idx val="2"/>
          <c:order val="2"/>
          <c:tx>
            <c:strRef>
              <c:f>antsiranana!$A$87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antsiranana!$B$84:$B$84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antsiranana!$B$87:$B$87</c:f>
              <c:numCache>
                <c:formatCode>0%</c:formatCode>
                <c:ptCount val="1"/>
                <c:pt idx="0">
                  <c:v>0.08</c:v>
                </c:pt>
              </c:numCache>
            </c:numRef>
          </c:val>
        </c:ser>
        <c:ser>
          <c:idx val="3"/>
          <c:order val="3"/>
          <c:tx>
            <c:strRef>
              <c:f>antsiranana!$A$88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antsiranana!$B$84:$B$84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antsiranana!$B$88:$B$88</c:f>
              <c:numCache>
                <c:formatCode>0%</c:formatCode>
                <c:ptCount val="1"/>
                <c:pt idx="0">
                  <c:v>0.04</c:v>
                </c:pt>
              </c:numCache>
            </c:numRef>
          </c:val>
        </c:ser>
        <c:ser>
          <c:idx val="4"/>
          <c:order val="4"/>
          <c:tx>
            <c:strRef>
              <c:f>antsiranana!$A$89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1.2964415304660625E-3"/>
                  <c:y val="-1.808785897736660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antsiranana!$B$84:$B$84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antsiranana!$B$89:$B$89</c:f>
              <c:numCache>
                <c:formatCode>0%</c:formatCode>
                <c:ptCount val="1"/>
                <c:pt idx="0">
                  <c:v>0.70666666666666667</c:v>
                </c:pt>
              </c:numCache>
            </c:numRef>
          </c:val>
        </c:ser>
        <c:dLbls/>
        <c:gapWidth val="100"/>
        <c:overlap val="100"/>
        <c:axId val="174175360"/>
        <c:axId val="174176896"/>
      </c:barChart>
      <c:dateAx>
        <c:axId val="17417536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4176896"/>
        <c:crosses val="autoZero"/>
        <c:auto val="1"/>
        <c:lblOffset val="100"/>
        <c:baseTimeUnit val="months"/>
      </c:dateAx>
      <c:valAx>
        <c:axId val="17417689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7417536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759220336501766"/>
          <c:y val="0.92430058074438559"/>
          <c:w val="0.75403896226119238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ANTANIMENA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en </a:t>
            </a:r>
            <a:r>
              <a:rPr lang="en-US" sz="1800" baseline="0">
                <a:solidFill>
                  <a:srgbClr val="003399"/>
                </a:solidFill>
              </a:rPr>
              <a:t>janvier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714846287778403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1465171512171533"/>
        </c:manualLayout>
      </c:layout>
      <c:barChart>
        <c:barDir val="col"/>
        <c:grouping val="percentStacked"/>
        <c:ser>
          <c:idx val="0"/>
          <c:order val="0"/>
          <c:tx>
            <c:strRef>
              <c:f>antanimena!$A$85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1.3200280657987065E-3"/>
                  <c:y val="-4.0692596134033738E-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antanimena!$B$85:$B$85</c:f>
              <c:numCache>
                <c:formatCode>0%</c:formatCode>
                <c:ptCount val="1"/>
                <c:pt idx="0">
                  <c:v>0.50860420650095606</c:v>
                </c:pt>
              </c:numCache>
            </c:numRef>
          </c:val>
        </c:ser>
        <c:ser>
          <c:idx val="1"/>
          <c:order val="1"/>
          <c:tx>
            <c:strRef>
              <c:f>antanimena!$A$86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antanimena!$B$86:$B$86</c:f>
              <c:numCache>
                <c:formatCode>0%</c:formatCode>
                <c:ptCount val="1"/>
                <c:pt idx="0">
                  <c:v>8.8910133843212238E-2</c:v>
                </c:pt>
              </c:numCache>
            </c:numRef>
          </c:val>
        </c:ser>
        <c:ser>
          <c:idx val="2"/>
          <c:order val="2"/>
          <c:tx>
            <c:strRef>
              <c:f>antanimena!$A$87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antanimena!$B$84:$B$84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antanimena!$B$87:$B$87</c:f>
              <c:numCache>
                <c:formatCode>0%</c:formatCode>
                <c:ptCount val="1"/>
                <c:pt idx="0">
                  <c:v>0.18546845124282982</c:v>
                </c:pt>
              </c:numCache>
            </c:numRef>
          </c:val>
        </c:ser>
        <c:ser>
          <c:idx val="3"/>
          <c:order val="3"/>
          <c:tx>
            <c:strRef>
              <c:f>antanimena!$A$88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antanimena!$B$84:$B$84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antanimena!$B$88:$B$88</c:f>
              <c:numCache>
                <c:formatCode>0%</c:formatCode>
                <c:ptCount val="1"/>
                <c:pt idx="0">
                  <c:v>0.10611854684512428</c:v>
                </c:pt>
              </c:numCache>
            </c:numRef>
          </c:val>
        </c:ser>
        <c:ser>
          <c:idx val="4"/>
          <c:order val="4"/>
          <c:tx>
            <c:strRef>
              <c:f>antanimena!$A$89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3.9603960396039656E-3"/>
                  <c:y val="2.5839798539095166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antanimena!$B$84:$B$84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antanimena!$B$89:$B$89</c:f>
              <c:numCache>
                <c:formatCode>0%</c:formatCode>
                <c:ptCount val="1"/>
                <c:pt idx="0">
                  <c:v>0.11089866156787763</c:v>
                </c:pt>
              </c:numCache>
            </c:numRef>
          </c:val>
        </c:ser>
        <c:dLbls/>
        <c:gapWidth val="100"/>
        <c:overlap val="100"/>
        <c:axId val="174297088"/>
        <c:axId val="174298624"/>
      </c:barChart>
      <c:dateAx>
        <c:axId val="17429708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4298624"/>
        <c:crosses val="autoZero"/>
        <c:auto val="1"/>
        <c:lblOffset val="100"/>
        <c:baseTimeUnit val="months"/>
      </c:dateAx>
      <c:valAx>
        <c:axId val="17429862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742970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18471453444558"/>
          <c:y val="0.93463650016002353"/>
          <c:w val="0.8122773316701758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objet de sortie en </a:t>
            </a:r>
            <a:r>
              <a:rPr lang="en-US" sz="1300" baseline="0">
                <a:solidFill>
                  <a:srgbClr val="003399"/>
                </a:solidFill>
              </a:rPr>
              <a:t>janvier 2021 par délai de dédouanement 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757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</a:t>
                    </a:r>
                    <a:fld id="{6C5E728A-91E7-4803-9E84-702F549EA38A}" type="VALUE"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pPr algn="ctr">
                        <a:defRPr lang="en-US" sz="1400" b="1" i="0" u="none" strike="noStrike" kern="1200" baseline="0">
                          <a:solidFill>
                            <a:srgbClr val="00206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[VALEUR]</a:t>
                    </a:fld>
                    <a:endParaRPr lang="en-US" sz="1400" b="1" i="0" u="none" strike="noStrike" kern="1200" baseline="0">
                      <a:solidFill>
                        <a:srgbClr val="002060"/>
                      </a:solidFill>
                      <a:latin typeface="+mn-lt"/>
                      <a:ea typeface="+mn-ea"/>
                      <a:cs typeface="+mn-cs"/>
                    </a:endParaRPr>
                  </a:p>
                </c:rich>
              </c:tx>
              <c:numFmt formatCode="0%" sourceLinked="0"/>
              <c:spPr>
                <a:solidFill>
                  <a:schemeClr val="tx2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%" sourceLinked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toamasina!$B$4:$B$4</c:f>
              <c:numCache>
                <c:formatCode>0%</c:formatCode>
                <c:ptCount val="1"/>
                <c:pt idx="0">
                  <c:v>0.25483870967741934</c:v>
                </c:pt>
              </c:numCache>
            </c:numRef>
          </c:val>
        </c:ser>
        <c:ser>
          <c:idx val="1"/>
          <c:order val="1"/>
          <c:tx>
            <c:strRef>
              <c:f>toamasina!$A$5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00CCFF"/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toamasina!$B$5:$B$5</c:f>
              <c:numCache>
                <c:formatCode>0%</c:formatCode>
                <c:ptCount val="1"/>
                <c:pt idx="0">
                  <c:v>0.17275985663082438</c:v>
                </c:pt>
              </c:numCache>
            </c:numRef>
          </c:val>
        </c:ser>
        <c:ser>
          <c:idx val="2"/>
          <c:order val="2"/>
          <c:tx>
            <c:strRef>
              <c:f>toamasina!$A$6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0099FF"/>
            </a:solidFill>
            <a:ln>
              <a:solidFill>
                <a:srgbClr val="0099FF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toamasina!$B$6:$B$6</c:f>
              <c:numCache>
                <c:formatCode>0%</c:formatCode>
                <c:ptCount val="1"/>
                <c:pt idx="0">
                  <c:v>0.20931899641577062</c:v>
                </c:pt>
              </c:numCache>
            </c:numRef>
          </c:val>
        </c:ser>
        <c:ser>
          <c:idx val="3"/>
          <c:order val="3"/>
          <c:tx>
            <c:strRef>
              <c:f>toamasina!$A$7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3399"/>
            </a:solidFill>
            <a:ln>
              <a:solidFill>
                <a:schemeClr val="tx2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toamasina!$B$3:$B$3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toamasina!$B$7:$B$7</c:f>
              <c:numCache>
                <c:formatCode>0%</c:formatCode>
                <c:ptCount val="1"/>
                <c:pt idx="0">
                  <c:v>0.15053763440860216</c:v>
                </c:pt>
              </c:numCache>
            </c:numRef>
          </c:val>
        </c:ser>
        <c:ser>
          <c:idx val="4"/>
          <c:order val="4"/>
          <c:tx>
            <c:strRef>
              <c:f>toamasina!$A$8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206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99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toamasina!$B$8:$B$8</c:f>
              <c:numCache>
                <c:formatCode>0%</c:formatCode>
                <c:ptCount val="1"/>
                <c:pt idx="0">
                  <c:v>0.2125448028673835</c:v>
                </c:pt>
              </c:numCache>
            </c:numRef>
          </c:val>
        </c:ser>
        <c:dLbls/>
        <c:gapWidth val="100"/>
        <c:overlap val="100"/>
        <c:axId val="113769472"/>
        <c:axId val="113648384"/>
      </c:barChart>
      <c:dateAx>
        <c:axId val="11376947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3648384"/>
        <c:crosses val="autoZero"/>
        <c:auto val="1"/>
        <c:lblOffset val="100"/>
        <c:baseTimeUnit val="months"/>
      </c:dateAx>
      <c:valAx>
        <c:axId val="11364838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37694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21399329539253853"/>
          <c:y val="0.93463650016002353"/>
          <c:w val="0.55749185312232064"/>
          <c:h val="4.9859620716519414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TOLAGNARO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en </a:t>
            </a:r>
            <a:r>
              <a:rPr lang="en-US" sz="1800" baseline="0">
                <a:solidFill>
                  <a:srgbClr val="003399"/>
                </a:solidFill>
              </a:rPr>
              <a:t>janvier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cal.)</a:t>
            </a:r>
            <a:r>
              <a:rPr lang="en-US" sz="1800">
                <a:solidFill>
                  <a:srgbClr val="003399"/>
                </a:solidFill>
              </a:rPr>
              <a:t> </a:t>
            </a:r>
            <a:endParaRPr lang="en-US" sz="1600">
              <a:solidFill>
                <a:srgbClr val="003399"/>
              </a:solidFill>
            </a:endParaRPr>
          </a:p>
        </c:rich>
      </c:tx>
      <c:layout>
        <c:manualLayout>
          <c:xMode val="edge"/>
          <c:yMode val="edge"/>
          <c:x val="0.12978082420972267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343346221356739"/>
          <c:w val="0.90659057716794456"/>
          <c:h val="0.71465171512171533"/>
        </c:manualLayout>
      </c:layout>
      <c:barChart>
        <c:barDir val="col"/>
        <c:grouping val="percentStacked"/>
        <c:ser>
          <c:idx val="0"/>
          <c:order val="0"/>
          <c:tx>
            <c:strRef>
              <c:f>tolagnaro!$A$85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3.9525885957482406E-3"/>
                  <c:y val="-4.0692596124559235E-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tolagnaro!$B$85:$B$85</c:f>
              <c:numCache>
                <c:formatCode>0%</c:formatCode>
                <c:ptCount val="1"/>
                <c:pt idx="0">
                  <c:v>0.46153846153846156</c:v>
                </c:pt>
              </c:numCache>
            </c:numRef>
          </c:val>
        </c:ser>
        <c:ser>
          <c:idx val="1"/>
          <c:order val="1"/>
          <c:tx>
            <c:strRef>
              <c:f>tolagnaro!$A$86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tolagnaro!$B$86:$B$86</c:f>
              <c:numCache>
                <c:formatCode>0%</c:formatCode>
                <c:ptCount val="1"/>
                <c:pt idx="0">
                  <c:v>0.17948717948717949</c:v>
                </c:pt>
              </c:numCache>
            </c:numRef>
          </c:val>
        </c:ser>
        <c:ser>
          <c:idx val="2"/>
          <c:order val="2"/>
          <c:tx>
            <c:strRef>
              <c:f>tolagnaro!$A$87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tolagnaro!$B$84:$B$84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tolagnaro!$B$87:$B$87</c:f>
              <c:numCache>
                <c:formatCode>0%</c:formatCode>
                <c:ptCount val="1"/>
                <c:pt idx="0">
                  <c:v>5.128205128205128E-2</c:v>
                </c:pt>
              </c:numCache>
            </c:numRef>
          </c:val>
        </c:ser>
        <c:ser>
          <c:idx val="3"/>
          <c:order val="3"/>
          <c:tx>
            <c:strRef>
              <c:f>tolagnaro!$A$88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tolagnaro!$B$84:$B$84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tolagnaro!$B$88:$B$88</c:f>
              <c:numCache>
                <c:formatCode>0%</c:formatCode>
                <c:ptCount val="1"/>
                <c:pt idx="0">
                  <c:v>0.23076923076923078</c:v>
                </c:pt>
              </c:numCache>
            </c:numRef>
          </c:val>
        </c:ser>
        <c:ser>
          <c:idx val="4"/>
          <c:order val="4"/>
          <c:tx>
            <c:strRef>
              <c:f>tolagnaro!$A$89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99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6244627788060367E-3"/>
                  <c:y val="-1.033591941563806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tolagnaro!$B$84:$B$84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tolagnaro!$B$89:$B$89</c:f>
              <c:numCache>
                <c:formatCode>0%</c:formatCode>
                <c:ptCount val="1"/>
                <c:pt idx="0">
                  <c:v>7.6923076923076927E-2</c:v>
                </c:pt>
              </c:numCache>
            </c:numRef>
          </c:val>
        </c:ser>
        <c:dLbls/>
        <c:gapWidth val="100"/>
        <c:overlap val="100"/>
        <c:axId val="174455424"/>
        <c:axId val="174354816"/>
      </c:barChart>
      <c:dateAx>
        <c:axId val="17445542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4354816"/>
        <c:crosses val="autoZero"/>
        <c:auto val="1"/>
        <c:lblOffset val="100"/>
        <c:baseTimeUnit val="months"/>
      </c:dateAx>
      <c:valAx>
        <c:axId val="1743548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7445542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767188463991777"/>
          <c:y val="0.93463650016002353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NOSY-BE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en </a:t>
            </a:r>
            <a:r>
              <a:rPr lang="en-US" sz="1800" baseline="0">
                <a:solidFill>
                  <a:srgbClr val="003399"/>
                </a:solidFill>
              </a:rPr>
              <a:t>janvier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454842049126331"/>
          <c:y val="0"/>
        </c:manualLayout>
      </c:layout>
    </c:title>
    <c:plotArea>
      <c:layout>
        <c:manualLayout>
          <c:layoutTarget val="inner"/>
          <c:xMode val="edge"/>
          <c:yMode val="edge"/>
          <c:x val="6.9207683700891989E-2"/>
          <c:y val="0.14668928089875299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nosybe!$A$85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9.3276238876513987E-3"/>
                  <c:y val="2.5839391613133776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nosybe!$B$84:$B$84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nosybe!$B$85:$B$85</c:f>
              <c:numCache>
                <c:formatCode>0%</c:formatCode>
                <c:ptCount val="1"/>
                <c:pt idx="0">
                  <c:v>0.48148148148148145</c:v>
                </c:pt>
              </c:numCache>
            </c:numRef>
          </c:val>
        </c:ser>
        <c:ser>
          <c:idx val="1"/>
          <c:order val="1"/>
          <c:tx>
            <c:strRef>
              <c:f>nosybe!$A$86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nosybe!$B$86:$B$86</c:f>
              <c:numCache>
                <c:formatCode>0%</c:formatCode>
                <c:ptCount val="1"/>
                <c:pt idx="0">
                  <c:v>0.40740740740740738</c:v>
                </c:pt>
              </c:numCache>
            </c:numRef>
          </c:val>
        </c:ser>
        <c:ser>
          <c:idx val="2"/>
          <c:order val="2"/>
          <c:tx>
            <c:strRef>
              <c:f>nosybe!$A$87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nosybe!$B$84:$B$84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nosybe!$B$87:$B$87</c:f>
              <c:numCache>
                <c:formatCode>0%</c:formatCode>
                <c:ptCount val="1"/>
                <c:pt idx="0">
                  <c:v>0.1111111111111111</c:v>
                </c:pt>
              </c:numCache>
            </c:numRef>
          </c:val>
        </c:ser>
        <c:ser>
          <c:idx val="3"/>
          <c:order val="3"/>
          <c:tx>
            <c:strRef>
              <c:f>nosybe!$A$88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nosybe!$B$84:$B$84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nosybe!$B$88:$B$88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tx>
            <c:strRef>
              <c:f>nosybe!$A$89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nosybe!$B$84:$B$84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nosybe!$B$89:$B$89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/>
        <c:gapWidth val="100"/>
        <c:overlap val="100"/>
        <c:axId val="174626304"/>
        <c:axId val="174627840"/>
      </c:barChart>
      <c:dateAx>
        <c:axId val="174626304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4627840"/>
        <c:crosses val="autoZero"/>
        <c:auto val="1"/>
        <c:lblOffset val="100"/>
        <c:baseTimeUnit val="months"/>
      </c:dateAx>
      <c:valAx>
        <c:axId val="174627840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74626304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3"/>
          <c:y val="0.92171660089047613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>
                <a:solidFill>
                  <a:srgbClr val="003399"/>
                </a:solidFill>
              </a:rPr>
              <a:t>Répartition des DAU sous EX1 liquidés en janvier 2021 </a:t>
            </a:r>
            <a:r>
              <a:rPr lang="en-US" sz="1600" b="1" i="0" u="none" strike="noStrike" baseline="0"/>
              <a:t>suivant le délai entre leur enregitrement et leur </a:t>
            </a:r>
            <a:r>
              <a:rPr lang="en-US" sz="1600">
                <a:solidFill>
                  <a:srgbClr val="003399"/>
                </a:solidFill>
              </a:rPr>
              <a:t>liquidation</a:t>
            </a:r>
            <a:r>
              <a:rPr lang="en-US" sz="16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6611241808634436"/>
          <c:w val="0.90659057716794456"/>
          <c:h val="0.6774344889717997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6.6007640134092159E-3"/>
                  <c:y val="2.0743235607310985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36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543E-17"/>
                  <c:y val="2.067183883127688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4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maritime_EX1!$B$4:$B$4</c:f>
              <c:numCache>
                <c:formatCode>0%</c:formatCode>
                <c:ptCount val="1"/>
                <c:pt idx="0">
                  <c:v>0.32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maritime_EX1!$B$3:$B$3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maritime_EX1!$B$5:$B$5</c:f>
              <c:numCache>
                <c:formatCode>0%</c:formatCode>
                <c:ptCount val="1"/>
                <c:pt idx="0">
                  <c:v>0.16307692307692306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maritime_EX1!$B$3:$B$3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maritime_EX1!$B$6:$B$6</c:f>
              <c:numCache>
                <c:formatCode>0%</c:formatCode>
                <c:ptCount val="1"/>
                <c:pt idx="0">
                  <c:v>0.12923076923076923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maritime_EX1!$B$3:$B$3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maritime_EX1!$B$7:$B$7</c:f>
              <c:numCache>
                <c:formatCode>0%</c:formatCode>
                <c:ptCount val="1"/>
                <c:pt idx="0">
                  <c:v>0.15384615384615385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6.6007640134092159E-3"/>
                  <c:y val="1.228306908204174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maritime_EX1!$B$8:$B$8</c:f>
              <c:numCache>
                <c:formatCode>0%</c:formatCode>
                <c:ptCount val="1"/>
                <c:pt idx="0">
                  <c:v>0.23384615384615384</c:v>
                </c:pt>
              </c:numCache>
            </c:numRef>
          </c:val>
        </c:ser>
        <c:dLbls/>
        <c:gapWidth val="100"/>
        <c:overlap val="100"/>
        <c:axId val="174670208"/>
        <c:axId val="174671744"/>
      </c:barChart>
      <c:dateAx>
        <c:axId val="17467020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4671744"/>
        <c:crosses val="autoZero"/>
        <c:auto val="1"/>
        <c:lblOffset val="100"/>
        <c:baseTimeUnit val="months"/>
      </c:dateAx>
      <c:valAx>
        <c:axId val="17467174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7467020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4138603466645891"/>
          <c:y val="0.93463650016002353"/>
          <c:w val="0.80567667160416923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MAHAJANGA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en </a:t>
            </a:r>
            <a:r>
              <a:rPr lang="en-US" sz="1800" baseline="0">
                <a:solidFill>
                  <a:srgbClr val="003399"/>
                </a:solidFill>
              </a:rPr>
              <a:t>janvier 2021</a:t>
            </a:r>
            <a:r>
              <a:rPr lang="en-US" sz="1800" b="1" i="0" u="none" strike="noStrike" baseline="0"/>
              <a:t> 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cal)</a:t>
            </a:r>
          </a:p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845280296138281"/>
          <c:y val="0"/>
        </c:manualLayout>
      </c:layout>
    </c:title>
    <c:plotArea>
      <c:layout>
        <c:manualLayout>
          <c:layoutTarget val="inner"/>
          <c:xMode val="edge"/>
          <c:yMode val="edge"/>
          <c:x val="6.9207683700891989E-2"/>
          <c:y val="0.14927326075266251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mahajanga!$A$85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2.6875176459515301E-3"/>
                  <c:y val="1.8087452051405332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mahajanga!$B$85:$B$85</c:f>
              <c:numCache>
                <c:formatCode>0%</c:formatCode>
                <c:ptCount val="1"/>
                <c:pt idx="0">
                  <c:v>0.5714285714285714</c:v>
                </c:pt>
              </c:numCache>
            </c:numRef>
          </c:val>
        </c:ser>
        <c:ser>
          <c:idx val="1"/>
          <c:order val="1"/>
          <c:tx>
            <c:strRef>
              <c:f>mahajanga!$A$86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mahajanga!$B$86:$B$86</c:f>
              <c:numCache>
                <c:formatCode>0%</c:formatCode>
                <c:ptCount val="1"/>
                <c:pt idx="0">
                  <c:v>0.20408163265306123</c:v>
                </c:pt>
              </c:numCache>
            </c:numRef>
          </c:val>
        </c:ser>
        <c:ser>
          <c:idx val="2"/>
          <c:order val="2"/>
          <c:tx>
            <c:strRef>
              <c:f>mahajanga!$A$87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mahajanga!$B$84:$B$84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mahajanga!$B$87:$B$87</c:f>
              <c:numCache>
                <c:formatCode>0%</c:formatCode>
                <c:ptCount val="1"/>
                <c:pt idx="0">
                  <c:v>0.11224489795918367</c:v>
                </c:pt>
              </c:numCache>
            </c:numRef>
          </c:val>
        </c:ser>
        <c:ser>
          <c:idx val="3"/>
          <c:order val="3"/>
          <c:tx>
            <c:strRef>
              <c:f>mahajanga!$A$88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mahajanga!$B$84:$B$84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mahajanga!$B$88:$B$88</c:f>
              <c:numCache>
                <c:formatCode>0%</c:formatCode>
                <c:ptCount val="1"/>
                <c:pt idx="0">
                  <c:v>4.0816326530612242E-2</c:v>
                </c:pt>
              </c:numCache>
            </c:numRef>
          </c:val>
        </c:ser>
        <c:ser>
          <c:idx val="4"/>
          <c:order val="4"/>
          <c:tx>
            <c:strRef>
              <c:f>mahajanga!$A$89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1.359600966213885E-3"/>
                  <c:y val="-1.5503879123457093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mahajanga!$B$84:$B$84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mahajanga!$B$89:$B$89</c:f>
              <c:numCache>
                <c:formatCode>0%</c:formatCode>
                <c:ptCount val="1"/>
                <c:pt idx="0">
                  <c:v>7.1428571428571425E-2</c:v>
                </c:pt>
              </c:numCache>
            </c:numRef>
          </c:val>
        </c:ser>
        <c:dLbls/>
        <c:gapWidth val="100"/>
        <c:overlap val="100"/>
        <c:axId val="174807680"/>
        <c:axId val="174743936"/>
      </c:barChart>
      <c:dateAx>
        <c:axId val="17480768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4743936"/>
        <c:crosses val="autoZero"/>
        <c:auto val="1"/>
        <c:lblOffset val="100"/>
        <c:baseTimeUnit val="months"/>
      </c:dateAx>
      <c:valAx>
        <c:axId val="17474393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748076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2430058074438559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IVATO</a:t>
            </a:r>
            <a:r>
              <a:rPr lang="en-US" sz="1600">
                <a:solidFill>
                  <a:srgbClr val="003399"/>
                </a:solidFill>
              </a:rPr>
              <a:t> : </a:t>
            </a:r>
            <a:r>
              <a:rPr lang="en-US" sz="1800">
                <a:solidFill>
                  <a:srgbClr val="003399"/>
                </a:solidFill>
              </a:rPr>
              <a:t>Répartition des DAU sous EX1 liquidés en </a:t>
            </a:r>
            <a:r>
              <a:rPr lang="en-US" sz="1800" baseline="0">
                <a:solidFill>
                  <a:srgbClr val="003399"/>
                </a:solidFill>
              </a:rPr>
              <a:t>janvier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446873921636289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ivato!$A$85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1.2965460990682939E-3"/>
                  <c:y val="-4.0692596124559235E-7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ivato!$B$85:$B$85</c:f>
              <c:numCache>
                <c:formatCode>0%</c:formatCode>
                <c:ptCount val="1"/>
                <c:pt idx="0">
                  <c:v>0.42561983471074383</c:v>
                </c:pt>
              </c:numCache>
            </c:numRef>
          </c:val>
        </c:ser>
        <c:ser>
          <c:idx val="1"/>
          <c:order val="1"/>
          <c:tx>
            <c:strRef>
              <c:f>ivato!$A$86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ivato!$B$86:$B$86</c:f>
              <c:numCache>
                <c:formatCode>0%</c:formatCode>
                <c:ptCount val="1"/>
                <c:pt idx="0">
                  <c:v>0.24380165289256198</c:v>
                </c:pt>
              </c:numCache>
            </c:numRef>
          </c:val>
        </c:ser>
        <c:ser>
          <c:idx val="2"/>
          <c:order val="2"/>
          <c:tx>
            <c:strRef>
              <c:f>ivato!$A$87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ivato!$B$84:$B$84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ivato!$B$87:$B$87</c:f>
              <c:numCache>
                <c:formatCode>0%</c:formatCode>
                <c:ptCount val="1"/>
                <c:pt idx="0">
                  <c:v>5.3719008264462811E-2</c:v>
                </c:pt>
              </c:numCache>
            </c:numRef>
          </c:val>
        </c:ser>
        <c:ser>
          <c:idx val="3"/>
          <c:order val="3"/>
          <c:tx>
            <c:strRef>
              <c:f>ivato!$A$88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ivato!$B$84:$B$84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ivato!$B$88:$B$88</c:f>
              <c:numCache>
                <c:formatCode>0%</c:formatCode>
                <c:ptCount val="1"/>
                <c:pt idx="0">
                  <c:v>2.4793388429752067E-2</c:v>
                </c:pt>
              </c:numCache>
            </c:numRef>
          </c:val>
        </c:ser>
        <c:ser>
          <c:idx val="4"/>
          <c:order val="4"/>
          <c:tx>
            <c:strRef>
              <c:f>ivato!$A$89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2.6244627788060367E-3"/>
                  <c:y val="-2.0671838831276091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ivato!$B$84:$B$84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ivato!$B$89:$B$89</c:f>
              <c:numCache>
                <c:formatCode>0%</c:formatCode>
                <c:ptCount val="1"/>
                <c:pt idx="0">
                  <c:v>0.25206611570247933</c:v>
                </c:pt>
              </c:numCache>
            </c:numRef>
          </c:val>
        </c:ser>
        <c:dLbls/>
        <c:gapWidth val="100"/>
        <c:overlap val="100"/>
        <c:axId val="174958080"/>
        <c:axId val="174959616"/>
      </c:barChart>
      <c:dateAx>
        <c:axId val="174958080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4959616"/>
        <c:crosses val="autoZero"/>
        <c:auto val="1"/>
        <c:lblOffset val="100"/>
        <c:baseTimeUnit val="months"/>
      </c:dateAx>
      <c:valAx>
        <c:axId val="174959616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74958080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3431199088161791"/>
          <c:y val="0.93463650016002353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MAMORY </a:t>
            </a:r>
            <a:r>
              <a:rPr lang="en-US" sz="1600">
                <a:solidFill>
                  <a:srgbClr val="003399"/>
                </a:solidFill>
              </a:rPr>
              <a:t>: </a:t>
            </a:r>
            <a:r>
              <a:rPr lang="en-US" sz="1800">
                <a:solidFill>
                  <a:srgbClr val="003399"/>
                </a:solidFill>
              </a:rPr>
              <a:t>Répartition des DAU sous EX1 liquidés en </a:t>
            </a:r>
            <a:r>
              <a:rPr lang="en-US" sz="1800" baseline="0">
                <a:solidFill>
                  <a:srgbClr val="003399"/>
                </a:solidFill>
              </a:rPr>
              <a:t>janvier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2712478171304278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mamory!$A$85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5.3435601426315739E-3"/>
                  <c:y val="-7.752346487689874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mamory!$B$85:$B$85</c:f>
              <c:numCache>
                <c:formatCode>0%</c:formatCode>
                <c:ptCount val="1"/>
                <c:pt idx="0">
                  <c:v>0.42592592592592593</c:v>
                </c:pt>
              </c:numCache>
            </c:numRef>
          </c:val>
        </c:ser>
        <c:ser>
          <c:idx val="1"/>
          <c:order val="1"/>
          <c:tx>
            <c:strRef>
              <c:f>mamory!$A$86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mamory!$B$86:$B$86</c:f>
              <c:numCache>
                <c:formatCode>0%</c:formatCode>
                <c:ptCount val="1"/>
                <c:pt idx="0">
                  <c:v>0.15740740740740741</c:v>
                </c:pt>
              </c:numCache>
            </c:numRef>
          </c:val>
        </c:ser>
        <c:ser>
          <c:idx val="2"/>
          <c:order val="2"/>
          <c:tx>
            <c:strRef>
              <c:f>mamory!$A$87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mamory!$B$84:$B$84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mamory!$B$87:$B$87</c:f>
              <c:numCache>
                <c:formatCode>0%</c:formatCode>
                <c:ptCount val="1"/>
                <c:pt idx="0">
                  <c:v>0.23148148148148148</c:v>
                </c:pt>
              </c:numCache>
            </c:numRef>
          </c:val>
        </c:ser>
        <c:ser>
          <c:idx val="3"/>
          <c:order val="3"/>
          <c:tx>
            <c:strRef>
              <c:f>mamory!$A$88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mamory!$B$84:$B$84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mamory!$B$88:$B$88</c:f>
              <c:numCache>
                <c:formatCode>0%</c:formatCode>
                <c:ptCount val="1"/>
                <c:pt idx="0">
                  <c:v>0.1111111111111111</c:v>
                </c:pt>
              </c:numCache>
            </c:numRef>
          </c:val>
        </c:ser>
        <c:ser>
          <c:idx val="4"/>
          <c:order val="4"/>
          <c:tx>
            <c:strRef>
              <c:f>mamory!$A$89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2.6876222145538458E-3"/>
                  <c:y val="-7.7519395617285328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mamory!$B$84:$B$84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mamory!$B$89:$B$89</c:f>
              <c:numCache>
                <c:formatCode>0%</c:formatCode>
                <c:ptCount val="1"/>
                <c:pt idx="0">
                  <c:v>7.407407407407407E-2</c:v>
                </c:pt>
              </c:numCache>
            </c:numRef>
          </c:val>
        </c:ser>
        <c:dLbls/>
        <c:gapWidth val="100"/>
        <c:overlap val="100"/>
        <c:axId val="174993792"/>
        <c:axId val="174995328"/>
      </c:barChart>
      <c:dateAx>
        <c:axId val="17499379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4995328"/>
        <c:crosses val="autoZero"/>
        <c:auto val="1"/>
        <c:lblOffset val="100"/>
        <c:baseTimeUnit val="months"/>
      </c:dateAx>
      <c:valAx>
        <c:axId val="17499532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749937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899990588825799"/>
          <c:y val="0.91654864118265678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600">
                <a:solidFill>
                  <a:srgbClr val="003399"/>
                </a:solidFill>
              </a:defRPr>
            </a:pPr>
            <a:r>
              <a:rPr lang="en-US" sz="1800">
                <a:solidFill>
                  <a:srgbClr val="003399"/>
                </a:solidFill>
              </a:rPr>
              <a:t>Répartition des DAU sous EX1 liquidés en </a:t>
            </a:r>
            <a:r>
              <a:rPr lang="en-US" sz="1800" baseline="0">
                <a:solidFill>
                  <a:srgbClr val="003399"/>
                </a:solidFill>
              </a:rPr>
              <a:t>janvier 2021 </a:t>
            </a:r>
            <a:r>
              <a:rPr lang="en-US" sz="1800" b="1" i="0" u="none" strike="noStrike" baseline="0"/>
              <a:t>suivant le délai entre leur enregitrement et leur </a:t>
            </a:r>
            <a:r>
              <a:rPr lang="en-US" sz="1800" baseline="0">
                <a:solidFill>
                  <a:srgbClr val="003399"/>
                </a:solidFill>
              </a:rPr>
              <a:t>liquidation au niveau d'Ivato et Mamory (jours calendaires</a:t>
            </a:r>
            <a:r>
              <a:rPr lang="en-US" sz="1600" baseline="0">
                <a:solidFill>
                  <a:srgbClr val="003399"/>
                </a:solidFill>
              </a:rPr>
              <a:t>)</a:t>
            </a:r>
            <a:r>
              <a:rPr lang="en-US" sz="16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8.7284144262843644E-2"/>
          <c:y val="0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2860142192138638"/>
          <c:w val="0.90659057716794456"/>
          <c:h val="0.7043157957060765"/>
        </c:manualLayout>
      </c:layout>
      <c:barChart>
        <c:barDir val="col"/>
        <c:grouping val="percentStacked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1.2965460990682939E-3"/>
                  <c:y val="7.7515326357671934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201320132014461E-3"/>
                  <c:y val="1.2919899269547942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9.680856262733274E-17"/>
                  <c:y val="2.0671838831276899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0394740251746861E-7"/>
                  <c:y val="2.325581868518645E-2"/>
                </c:manualLayout>
              </c:layout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aérien_EX1!$B$4:$B$4</c:f>
              <c:numCache>
                <c:formatCode>0%</c:formatCode>
                <c:ptCount val="1"/>
                <c:pt idx="0">
                  <c:v>0.42571428571428571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aérien_EX1!$B$3:$B$3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aérien_EX1!$B$5:$B$5</c:f>
              <c:numCache>
                <c:formatCode>0%</c:formatCode>
                <c:ptCount val="1"/>
                <c:pt idx="0">
                  <c:v>0.21714285714285714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aérien_EX1!$B$3:$B$3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aérien_EX1!$B$6:$B$6</c:f>
              <c:numCache>
                <c:formatCode>0%</c:formatCode>
                <c:ptCount val="1"/>
                <c:pt idx="0">
                  <c:v>0.10857142857142857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aérien_EX1!$B$3:$B$3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aérien_EX1!$B$7:$B$7</c:f>
              <c:numCache>
                <c:formatCode>0%</c:formatCode>
                <c:ptCount val="1"/>
                <c:pt idx="0">
                  <c:v>5.1428571428571428E-2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5.2805052754859826E-3"/>
                  <c:y val="-7.7519395617285328E-3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aérien_EX1!$B$8:$B$8</c:f>
              <c:numCache>
                <c:formatCode>0%</c:formatCode>
                <c:ptCount val="1"/>
                <c:pt idx="0">
                  <c:v>0.19714285714285715</c:v>
                </c:pt>
              </c:numCache>
            </c:numRef>
          </c:val>
        </c:ser>
        <c:dLbls/>
        <c:gapWidth val="100"/>
        <c:overlap val="100"/>
        <c:axId val="175086592"/>
        <c:axId val="175121152"/>
      </c:barChart>
      <c:dateAx>
        <c:axId val="17508659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5121152"/>
        <c:crosses val="autoZero"/>
        <c:auto val="1"/>
        <c:lblOffset val="100"/>
        <c:baseTimeUnit val="months"/>
      </c:dateAx>
      <c:valAx>
        <c:axId val="1751211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600">
                <a:solidFill>
                  <a:srgbClr val="000099"/>
                </a:solidFill>
              </a:defRPr>
            </a:pPr>
            <a:endParaRPr lang="fr-FR"/>
          </a:p>
        </c:txPr>
        <c:crossAx val="1750865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2501584214323813"/>
          <c:y val="0.91138068147483808"/>
          <c:w val="0.78723949346969146"/>
          <c:h val="4.9859620716519414E-2"/>
        </c:manualLayout>
      </c:layout>
      <c:txPr>
        <a:bodyPr/>
        <a:lstStyle/>
        <a:p>
          <a:pPr>
            <a:defRPr sz="16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en janvier 2021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de Toamasina Port, Mahajanga, Toliary, Antsiranana, Tolagnaro et Nosy-Be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207255528702477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maritime_EX1!$A$4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-9.6808562627320426E-17"/>
                  <c:y val="3.6922028227481508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maritime_EX1!$B$3:$B$3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maritime_EX1!$B$4:$B$4</c:f>
              <c:numCache>
                <c:formatCode>0%</c:formatCode>
                <c:ptCount val="1"/>
                <c:pt idx="0">
                  <c:v>0.32</c:v>
                </c:pt>
              </c:numCache>
            </c:numRef>
          </c:val>
        </c:ser>
        <c:ser>
          <c:idx val="1"/>
          <c:order val="1"/>
          <c:tx>
            <c:strRef>
              <c:f>maritime_EX1!$A$5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maritime_EX1!$B$3:$B$3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maritime_EX1!$B$5:$B$5</c:f>
              <c:numCache>
                <c:formatCode>0%</c:formatCode>
                <c:ptCount val="1"/>
                <c:pt idx="0">
                  <c:v>0.16307692307692306</c:v>
                </c:pt>
              </c:numCache>
            </c:numRef>
          </c:val>
        </c:ser>
        <c:ser>
          <c:idx val="2"/>
          <c:order val="2"/>
          <c:tx>
            <c:strRef>
              <c:f>maritime_EX1!$A$6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maritime_EX1!$B$3:$B$3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maritime_EX1!$B$6:$B$6</c:f>
              <c:numCache>
                <c:formatCode>0%</c:formatCode>
                <c:ptCount val="1"/>
                <c:pt idx="0">
                  <c:v>0.12923076923076923</c:v>
                </c:pt>
              </c:numCache>
            </c:numRef>
          </c:val>
        </c:ser>
        <c:ser>
          <c:idx val="3"/>
          <c:order val="3"/>
          <c:tx>
            <c:strRef>
              <c:f>maritime_EX1!$A$7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maritime_EX1!$B$3:$B$3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maritime_EX1!$B$7:$B$7</c:f>
              <c:numCache>
                <c:formatCode>0%</c:formatCode>
                <c:ptCount val="1"/>
                <c:pt idx="0">
                  <c:v>0.15384615384615385</c:v>
                </c:pt>
              </c:numCache>
            </c:numRef>
          </c:val>
        </c:ser>
        <c:ser>
          <c:idx val="4"/>
          <c:order val="4"/>
          <c:tx>
            <c:strRef>
              <c:f>maritime_EX1!$A$8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9.6808562627320426E-17"/>
                  <c:y val="-1.0845153146901014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maritime_EX1!$B$3:$B$3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maritime_EX1!$B$8:$B$8</c:f>
              <c:numCache>
                <c:formatCode>0%</c:formatCode>
                <c:ptCount val="1"/>
                <c:pt idx="0">
                  <c:v>0.23384615384615384</c:v>
                </c:pt>
              </c:numCache>
            </c:numRef>
          </c:val>
        </c:ser>
        <c:dLbls/>
        <c:gapWidth val="100"/>
        <c:overlap val="100"/>
        <c:axId val="175286912"/>
        <c:axId val="175300992"/>
      </c:barChart>
      <c:dateAx>
        <c:axId val="17528691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5300992"/>
        <c:crosses val="autoZero"/>
        <c:auto val="1"/>
        <c:lblOffset val="100"/>
        <c:baseTimeUnit val="months"/>
      </c:dateAx>
      <c:valAx>
        <c:axId val="17530099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528691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6"/>
          <c:y val="0.93463650016002353"/>
          <c:w val="0.64858096203321125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400">
                <a:solidFill>
                  <a:srgbClr val="003399"/>
                </a:solidFill>
              </a:defRPr>
            </a:pPr>
            <a:r>
              <a:rPr lang="en-US" sz="1400">
                <a:solidFill>
                  <a:srgbClr val="003399"/>
                </a:solidFill>
              </a:rPr>
              <a:t>Répartition des DAU sous EX1 liquidés en janvier 2021 par délai de liquidation</a:t>
            </a:r>
            <a:r>
              <a:rPr lang="en-US" sz="1400" baseline="0">
                <a:solidFill>
                  <a:srgbClr val="003399"/>
                </a:solidFill>
              </a:rPr>
              <a:t> au niveau d'Ivato Aéroport et de Mamory Ivato (jours calendaires)</a:t>
            </a:r>
            <a:r>
              <a:rPr lang="en-US" sz="14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1339268730022609"/>
          <c:y val="0"/>
        </c:manualLayout>
      </c:layout>
    </c:title>
    <c:plotArea>
      <c:layout>
        <c:manualLayout>
          <c:layoutTarget val="inner"/>
          <c:xMode val="edge"/>
          <c:yMode val="edge"/>
          <c:x val="6.6380603414672182E-2"/>
          <c:y val="0.11052179637517356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aérien_EX1!$A$4</c:f>
              <c:strCache>
                <c:ptCount val="1"/>
                <c:pt idx="0">
                  <c:v>[0; 1]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0"/>
              <c:layout>
                <c:manualLayout>
                  <c:x val="3.9603960396039613E-3"/>
                  <c:y val="2.317210814159331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aérien_EX1!$B$3:$B$3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aérien_EX1!$B$4:$B$4</c:f>
              <c:numCache>
                <c:formatCode>0%</c:formatCode>
                <c:ptCount val="1"/>
                <c:pt idx="0">
                  <c:v>0.42571428571428571</c:v>
                </c:pt>
              </c:numCache>
            </c:numRef>
          </c:val>
        </c:ser>
        <c:ser>
          <c:idx val="1"/>
          <c:order val="1"/>
          <c:tx>
            <c:strRef>
              <c:f>aérien_EX1!$A$5</c:f>
              <c:strCache>
                <c:ptCount val="1"/>
                <c:pt idx="0">
                  <c:v>]1; 2]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aérien_EX1!$B$3:$B$3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aérien_EX1!$B$5:$B$5</c:f>
              <c:numCache>
                <c:formatCode>0%</c:formatCode>
                <c:ptCount val="1"/>
                <c:pt idx="0">
                  <c:v>0.21714285714285714</c:v>
                </c:pt>
              </c:numCache>
            </c:numRef>
          </c:val>
        </c:ser>
        <c:ser>
          <c:idx val="2"/>
          <c:order val="2"/>
          <c:tx>
            <c:strRef>
              <c:f>aérien_EX1!$A$6</c:f>
              <c:strCache>
                <c:ptCount val="1"/>
                <c:pt idx="0">
                  <c:v>]2; 4]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aérien_EX1!$B$3:$B$3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aérien_EX1!$B$6:$B$6</c:f>
              <c:numCache>
                <c:formatCode>0%</c:formatCode>
                <c:ptCount val="1"/>
                <c:pt idx="0">
                  <c:v>0.10857142857142857</c:v>
                </c:pt>
              </c:numCache>
            </c:numRef>
          </c:val>
        </c:ser>
        <c:ser>
          <c:idx val="3"/>
          <c:order val="3"/>
          <c:tx>
            <c:strRef>
              <c:f>aérien_EX1!$A$7</c:f>
              <c:strCache>
                <c:ptCount val="1"/>
                <c:pt idx="0">
                  <c:v>]4;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aérien_EX1!$B$3:$B$3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aérien_EX1!$B$7:$B$7</c:f>
              <c:numCache>
                <c:formatCode>0%</c:formatCode>
                <c:ptCount val="1"/>
                <c:pt idx="0">
                  <c:v>5.1428571428571428E-2</c:v>
                </c:pt>
              </c:numCache>
            </c:numRef>
          </c:val>
        </c:ser>
        <c:ser>
          <c:idx val="4"/>
          <c:order val="4"/>
          <c:tx>
            <c:strRef>
              <c:f>aérien_EX1!$A$8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dLbl>
              <c:idx val="0"/>
              <c:layout>
                <c:manualLayout>
                  <c:x val="-9.6808562627320426E-17"/>
                  <c:y val="-1.2224010168730953E-2"/>
                </c:manualLayout>
              </c:layout>
              <c:dLblPos val="ct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aérien_EX1!$B$3:$B$3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aérien_EX1!$B$8:$B$8</c:f>
              <c:numCache>
                <c:formatCode>0%</c:formatCode>
                <c:ptCount val="1"/>
                <c:pt idx="0">
                  <c:v>0.19714285714285715</c:v>
                </c:pt>
              </c:numCache>
            </c:numRef>
          </c:val>
        </c:ser>
        <c:dLbls/>
        <c:gapWidth val="100"/>
        <c:overlap val="100"/>
        <c:axId val="175359872"/>
        <c:axId val="175361408"/>
      </c:barChart>
      <c:dateAx>
        <c:axId val="17535987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5361408"/>
        <c:crosses val="autoZero"/>
        <c:auto val="1"/>
        <c:lblOffset val="100"/>
        <c:baseTimeUnit val="months"/>
      </c:dateAx>
      <c:valAx>
        <c:axId val="17536140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400">
                <a:solidFill>
                  <a:srgbClr val="000099"/>
                </a:solidFill>
              </a:defRPr>
            </a:pPr>
            <a:endParaRPr lang="fr-FR"/>
          </a:p>
        </c:txPr>
        <c:crossAx val="17535987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8891078714171036"/>
          <c:y val="0.93463650016002353"/>
          <c:w val="0.64858096203321125"/>
          <c:h val="4.9859620716519414E-2"/>
        </c:manualLayout>
      </c:layout>
      <c:txPr>
        <a:bodyPr/>
        <a:lstStyle/>
        <a:p>
          <a:pPr>
            <a:defRPr sz="14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sous EX1 liquidés en </a:t>
            </a:r>
            <a:r>
              <a:rPr lang="en-US" sz="1300" baseline="0">
                <a:solidFill>
                  <a:srgbClr val="003399"/>
                </a:solidFill>
              </a:rPr>
              <a:t>janvier 2021 par délai de liquidation</a:t>
            </a:r>
          </a:p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311088589173878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12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toamasina!$A$85</c:f>
              <c:strCache>
                <c:ptCount val="1"/>
                <c:pt idx="0">
                  <c:v>[0; 2]</c:v>
                </c:pt>
              </c:strCache>
            </c:strRef>
          </c:tx>
          <c:spPr>
            <a:solidFill>
              <a:srgbClr val="CCFF99"/>
            </a:solidFill>
            <a:ln>
              <a:solidFill>
                <a:srgbClr val="CCFF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3">
                    <a:lumMod val="60000"/>
                    <a:lumOff val="4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toamasina!$B$85:$B$85</c:f>
              <c:numCache>
                <c:formatCode>0%</c:formatCode>
                <c:ptCount val="1"/>
                <c:pt idx="0">
                  <c:v>0.2932330827067669</c:v>
                </c:pt>
              </c:numCache>
            </c:numRef>
          </c:val>
        </c:ser>
        <c:ser>
          <c:idx val="1"/>
          <c:order val="1"/>
          <c:tx>
            <c:strRef>
              <c:f>toamasina!$A$86</c:f>
              <c:strCache>
                <c:ptCount val="1"/>
                <c:pt idx="0">
                  <c:v>]2; 3]</c:v>
                </c:pt>
              </c:strCache>
            </c:strRef>
          </c:tx>
          <c:spPr>
            <a:solidFill>
              <a:srgbClr val="66FF33"/>
            </a:solidFill>
            <a:ln>
              <a:solidFill>
                <a:srgbClr val="66FF33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toamasina!$B$86:$B$86</c:f>
              <c:numCache>
                <c:formatCode>0%</c:formatCode>
                <c:ptCount val="1"/>
                <c:pt idx="0">
                  <c:v>0.14536340852130325</c:v>
                </c:pt>
              </c:numCache>
            </c:numRef>
          </c:val>
        </c:ser>
        <c:ser>
          <c:idx val="2"/>
          <c:order val="2"/>
          <c:tx>
            <c:strRef>
              <c:f>toamasina!$A$87</c:f>
              <c:strCache>
                <c:ptCount val="1"/>
                <c:pt idx="0">
                  <c:v>]3; 5]</c:v>
                </c:pt>
              </c:strCache>
            </c:strRef>
          </c:tx>
          <c:spPr>
            <a:solidFill>
              <a:srgbClr val="6699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toamasina!$B$87:$B$87</c:f>
              <c:numCache>
                <c:formatCode>0%</c:formatCode>
                <c:ptCount val="1"/>
                <c:pt idx="0">
                  <c:v>0.15288220551378445</c:v>
                </c:pt>
              </c:numCache>
            </c:numRef>
          </c:val>
        </c:ser>
        <c:ser>
          <c:idx val="3"/>
          <c:order val="3"/>
          <c:tx>
            <c:strRef>
              <c:f>toamasina!$A$88</c:f>
              <c:strCache>
                <c:ptCount val="1"/>
                <c:pt idx="0">
                  <c:v>]5; 7]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80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toamasina!$B$84:$B$84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toamasina!$B$88:$B$88</c:f>
              <c:numCache>
                <c:formatCode>0%</c:formatCode>
                <c:ptCount val="1"/>
                <c:pt idx="0">
                  <c:v>0.19799498746867167</c:v>
                </c:pt>
              </c:numCache>
            </c:numRef>
          </c:val>
        </c:ser>
        <c:ser>
          <c:idx val="4"/>
          <c:order val="4"/>
          <c:tx>
            <c:strRef>
              <c:f>toamasina!$A$89</c:f>
              <c:strCache>
                <c:ptCount val="1"/>
                <c:pt idx="0">
                  <c:v>plus de 7</c:v>
                </c:pt>
              </c:strCache>
            </c:strRef>
          </c:tx>
          <c:spPr>
            <a:solidFill>
              <a:srgbClr val="003300"/>
            </a:solidFill>
            <a:ln w="9525" cmpd="sng">
              <a:solidFill>
                <a:srgbClr val="0066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rgbClr val="336600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toamasina!$B$84:$B$84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toamasina!$B$89:$B$89</c:f>
              <c:numCache>
                <c:formatCode>0%</c:formatCode>
                <c:ptCount val="1"/>
                <c:pt idx="0">
                  <c:v>0.21052631578947367</c:v>
                </c:pt>
              </c:numCache>
            </c:numRef>
          </c:val>
        </c:ser>
        <c:dLbls/>
        <c:gapWidth val="100"/>
        <c:overlap val="100"/>
        <c:axId val="113796992"/>
        <c:axId val="113798528"/>
      </c:barChart>
      <c:dateAx>
        <c:axId val="113796992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3798528"/>
        <c:crosses val="autoZero"/>
        <c:auto val="1"/>
        <c:lblOffset val="100"/>
        <c:baseTimeUnit val="months"/>
      </c:dateAx>
      <c:valAx>
        <c:axId val="113798528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3796992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0970286634962709"/>
          <c:y val="0.92946854045220351"/>
          <c:w val="0.78600670460746858"/>
          <c:h val="4.9859620716519365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roundedCorners val="1"/>
  <c:chart>
    <c:title>
      <c:tx>
        <c:rich>
          <a:bodyPr/>
          <a:lstStyle/>
          <a:p>
            <a:pPr>
              <a:defRPr sz="1300">
                <a:solidFill>
                  <a:srgbClr val="003399"/>
                </a:solidFill>
              </a:defRPr>
            </a:pPr>
            <a:r>
              <a:rPr lang="en-US" sz="1300">
                <a:solidFill>
                  <a:srgbClr val="003399"/>
                </a:solidFill>
              </a:rPr>
              <a:t>Toamasina Port : Répartition des DAU sortis en </a:t>
            </a:r>
            <a:r>
              <a:rPr lang="en-US" sz="1300" baseline="0">
                <a:solidFill>
                  <a:srgbClr val="003399"/>
                </a:solidFill>
              </a:rPr>
              <a:t>janvier 2021 </a:t>
            </a:r>
            <a:r>
              <a:rPr lang="en-US" sz="1300" b="1" i="0" u="none" strike="noStrike" baseline="0"/>
              <a:t>suivant le délai entre l'arrivée des navires et la constatation de sortie </a:t>
            </a:r>
            <a:r>
              <a:rPr lang="en-US" sz="1300" baseline="0">
                <a:solidFill>
                  <a:srgbClr val="003399"/>
                </a:solidFill>
              </a:rPr>
              <a:t>(jours calendaires)</a:t>
            </a:r>
            <a:r>
              <a:rPr lang="en-US" sz="1300">
                <a:solidFill>
                  <a:srgbClr val="003399"/>
                </a:solidFill>
              </a:rPr>
              <a:t> </a:t>
            </a:r>
          </a:p>
        </c:rich>
      </c:tx>
      <c:layout>
        <c:manualLayout>
          <c:xMode val="edge"/>
          <c:yMode val="edge"/>
          <c:x val="0.10074582261375743"/>
          <c:y val="5.167959707819021E-3"/>
        </c:manualLayout>
      </c:layout>
    </c:title>
    <c:plotArea>
      <c:layout>
        <c:manualLayout>
          <c:layoutTarget val="inner"/>
          <c:xMode val="edge"/>
          <c:yMode val="edge"/>
          <c:x val="6.3306853707684754E-2"/>
          <c:y val="0.11309754279792952"/>
          <c:w val="0.90659057716794456"/>
          <c:h val="0.74565947336865857"/>
        </c:manualLayout>
      </c:layout>
      <c:barChart>
        <c:barDir val="col"/>
        <c:grouping val="percentStacked"/>
        <c:ser>
          <c:idx val="0"/>
          <c:order val="0"/>
          <c:tx>
            <c:strRef>
              <c:f>toamasina!$A$43</c:f>
              <c:strCache>
                <c:ptCount val="1"/>
                <c:pt idx="0">
                  <c:v>moins d'une semaine</c:v>
                </c:pt>
              </c:strCache>
            </c:strRef>
          </c:tx>
          <c:spPr>
            <a:solidFill>
              <a:srgbClr val="FFCC99"/>
            </a:solidFill>
            <a:ln>
              <a:solidFill>
                <a:srgbClr val="FFCC99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/>
            </a:sp3d>
          </c:spPr>
          <c:dLbls>
            <c:dLbl>
              <c:idx val="4"/>
              <c:tx>
                <c:rich>
                  <a:bodyPr/>
                  <a:lstStyle/>
                  <a:p>
                    <a:pPr algn="ctr">
                      <a:def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i="0" u="none" strike="noStrike" kern="120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rPr>
                      <a:t>   </a:t>
                    </a:r>
                  </a:p>
                </c:rich>
              </c:tx>
              <c:numFmt formatCode="0%" sourceLinked="0"/>
              <c:spPr>
                <a:solidFill>
                  <a:schemeClr val="accent6">
                    <a:lumMod val="40000"/>
                    <a:lumOff val="60000"/>
                  </a:schemeClr>
                </a:solidFill>
                <a:ln w="25400"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T/>
                </a:sp3d>
              </c:spPr>
              <c:dLblPos val="inBase"/>
              <c:showVal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solidFill>
                <a:schemeClr val="accent6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 i="0" baseline="0">
                    <a:solidFill>
                      <a:srgbClr val="002060"/>
                    </a:solidFill>
                  </a:defRPr>
                </a:pPr>
                <a:endParaRPr lang="fr-FR"/>
              </a:p>
            </c:txPr>
            <c:dLblPos val="inBase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toamasina!$B$43:$B$43</c:f>
              <c:numCache>
                <c:formatCode>0%</c:formatCode>
                <c:ptCount val="1"/>
                <c:pt idx="0">
                  <c:v>0.45210022107590275</c:v>
                </c:pt>
              </c:numCache>
            </c:numRef>
          </c:val>
        </c:ser>
        <c:ser>
          <c:idx val="1"/>
          <c:order val="1"/>
          <c:tx>
            <c:strRef>
              <c:f>toamasina!$A$44</c:f>
              <c:strCache>
                <c:ptCount val="1"/>
                <c:pt idx="0">
                  <c:v>1 à 2 semaines</c:v>
                </c:pt>
              </c:strCache>
            </c:strRef>
          </c:tx>
          <c:spPr>
            <a:solidFill>
              <a:srgbClr val="FF9966"/>
            </a:solidFill>
            <a:ln>
              <a:solidFill>
                <a:srgbClr val="FF9966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toamasina!$B$44:$B$44</c:f>
              <c:numCache>
                <c:formatCode>0%</c:formatCode>
                <c:ptCount val="1"/>
                <c:pt idx="0">
                  <c:v>0.31466470154753134</c:v>
                </c:pt>
              </c:numCache>
            </c:numRef>
          </c:val>
        </c:ser>
        <c:ser>
          <c:idx val="2"/>
          <c:order val="2"/>
          <c:tx>
            <c:strRef>
              <c:f>toamasina!$A$45</c:f>
              <c:strCache>
                <c:ptCount val="1"/>
                <c:pt idx="0">
                  <c:v>2 à 3 semaines</c:v>
                </c:pt>
              </c:strCache>
            </c:strRef>
          </c:tx>
          <c:spPr>
            <a:solidFill>
              <a:srgbClr val="CC3300"/>
            </a:solidFill>
            <a:ln>
              <a:solidFill>
                <a:srgbClr val="669900"/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cat>
            <c:numRef>
              <c:f>toamasina!$B$42:$B$42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toamasina!$B$45:$B$45</c:f>
              <c:numCache>
                <c:formatCode>0%</c:formatCode>
                <c:ptCount val="1"/>
                <c:pt idx="0">
                  <c:v>0.12564480471628592</c:v>
                </c:pt>
              </c:numCache>
            </c:numRef>
          </c:val>
        </c:ser>
        <c:ser>
          <c:idx val="3"/>
          <c:order val="3"/>
          <c:tx>
            <c:strRef>
              <c:f>toamasina!$A$46</c:f>
              <c:strCache>
                <c:ptCount val="1"/>
                <c:pt idx="0">
                  <c:v>3 à 4 semaines</c:v>
                </c:pt>
              </c:strCache>
            </c:strRef>
          </c:tx>
          <c:spPr>
            <a:solidFill>
              <a:srgbClr val="996600"/>
            </a:solidFill>
            <a:ln>
              <a:solidFill>
                <a:srgbClr val="CC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</a:sp3d>
          </c:spPr>
          <c:cat>
            <c:numRef>
              <c:f>toamasina!$B$42:$B$42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toamasina!$B$46:$B$46</c:f>
              <c:numCache>
                <c:formatCode>0%</c:formatCode>
                <c:ptCount val="1"/>
                <c:pt idx="0">
                  <c:v>6.3743551952837138E-2</c:v>
                </c:pt>
              </c:numCache>
            </c:numRef>
          </c:val>
        </c:ser>
        <c:ser>
          <c:idx val="4"/>
          <c:order val="4"/>
          <c:tx>
            <c:strRef>
              <c:f>toamasina!$A$47</c:f>
              <c:strCache>
                <c:ptCount val="1"/>
                <c:pt idx="0">
                  <c:v>plus de 4 semaines</c:v>
                </c:pt>
              </c:strCache>
            </c:strRef>
          </c:tx>
          <c:spPr>
            <a:solidFill>
              <a:srgbClr val="663300"/>
            </a:solidFill>
            <a:ln w="9525" cmpd="sng">
              <a:solidFill>
                <a:srgbClr val="663300"/>
              </a:solidFill>
            </a:ln>
            <a:scene3d>
              <a:camera prst="orthographicFront"/>
              <a:lightRig rig="threePt" dir="t"/>
            </a:scene3d>
            <a:sp3d>
              <a:bevelT w="165100" prst="coolSlant"/>
              <a:bevelB prst="angle"/>
            </a:sp3d>
          </c:spPr>
          <c:dLbls>
            <c:spPr>
              <a:solidFill>
                <a:schemeClr val="accent6">
                  <a:lumMod val="50000"/>
                </a:schemeClr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End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toamasina!$B$42:$B$42</c:f>
              <c:numCache>
                <c:formatCode>mmm\-yy</c:formatCode>
                <c:ptCount val="1"/>
                <c:pt idx="0">
                  <c:v>44197</c:v>
                </c:pt>
              </c:numCache>
            </c:numRef>
          </c:cat>
          <c:val>
            <c:numRef>
              <c:f>toamasina!$B$47:$B$47</c:f>
              <c:numCache>
                <c:formatCode>0%</c:formatCode>
                <c:ptCount val="1"/>
                <c:pt idx="0">
                  <c:v>4.3846720707442888E-2</c:v>
                </c:pt>
              </c:numCache>
            </c:numRef>
          </c:val>
        </c:ser>
        <c:dLbls/>
        <c:gapWidth val="100"/>
        <c:overlap val="100"/>
        <c:axId val="113951488"/>
        <c:axId val="113953024"/>
      </c:barChart>
      <c:dateAx>
        <c:axId val="113951488"/>
        <c:scaling>
          <c:orientation val="minMax"/>
        </c:scaling>
        <c:axPos val="b"/>
        <c:numFmt formatCode="mmm\-yy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3953024"/>
        <c:crosses val="autoZero"/>
        <c:auto val="1"/>
        <c:lblOffset val="100"/>
        <c:baseTimeUnit val="months"/>
      </c:dateAx>
      <c:valAx>
        <c:axId val="113953024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0%" sourceLinked="1"/>
        <c:tickLblPos val="nextTo"/>
        <c:txPr>
          <a:bodyPr/>
          <a:lstStyle/>
          <a:p>
            <a:pPr>
              <a:defRPr sz="1100">
                <a:solidFill>
                  <a:srgbClr val="000099"/>
                </a:solidFill>
              </a:defRPr>
            </a:pPr>
            <a:endParaRPr lang="fr-FR"/>
          </a:p>
        </c:txPr>
        <c:crossAx val="113951488"/>
        <c:crosses val="autoZero"/>
        <c:crossBetween val="between"/>
        <c:majorUnit val="0.2"/>
      </c:valAx>
      <c:spPr>
        <a:ln>
          <a:solidFill>
            <a:schemeClr val="bg1">
              <a:lumMod val="7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4.6336529715963734E-2"/>
          <c:y val="0.92946854045220328"/>
          <c:w val="0.90481858579558738"/>
          <c:h val="4.9859620716519393E-2"/>
        </c:manualLayout>
      </c:layout>
      <c:txPr>
        <a:bodyPr/>
        <a:lstStyle/>
        <a:p>
          <a:pPr>
            <a:defRPr sz="1100">
              <a:solidFill>
                <a:srgbClr val="000099"/>
              </a:solidFill>
            </a:defRPr>
          </a:pPr>
          <a:endParaRPr lang="fr-FR"/>
        </a:p>
      </c:txPr>
    </c:legend>
    <c:plotVisOnly val="1"/>
    <c:dispBlanksAs val="gap"/>
  </c:chart>
  <c:spPr>
    <a:effectLst>
      <a:outerShdw blurRad="50800" dist="38100" dir="13500000" algn="br" rotWithShape="0">
        <a:prstClr val="black">
          <a:alpha val="40000"/>
        </a:prstClr>
      </a:outerShdw>
    </a:effectLst>
    <a:scene3d>
      <a:camera prst="orthographicFront"/>
      <a:lightRig rig="threePt" dir="t"/>
    </a:scene3d>
    <a:sp3d>
      <a:bevelT w="165100" prst="coolSlant"/>
      <a:bevelB/>
    </a:sp3d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13" Type="http://schemas.openxmlformats.org/officeDocument/2006/relationships/chart" Target="../charts/chart40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5" Type="http://schemas.openxmlformats.org/officeDocument/2006/relationships/chart" Target="../charts/chart4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Relationship Id="rId14" Type="http://schemas.openxmlformats.org/officeDocument/2006/relationships/chart" Target="../charts/chart4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2.xml"/><Relationship Id="rId13" Type="http://schemas.openxmlformats.org/officeDocument/2006/relationships/chart" Target="../charts/chart57.xml"/><Relationship Id="rId3" Type="http://schemas.openxmlformats.org/officeDocument/2006/relationships/chart" Target="../charts/chart47.xml"/><Relationship Id="rId7" Type="http://schemas.openxmlformats.org/officeDocument/2006/relationships/chart" Target="../charts/chart51.xml"/><Relationship Id="rId12" Type="http://schemas.openxmlformats.org/officeDocument/2006/relationships/chart" Target="../charts/chart56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11" Type="http://schemas.openxmlformats.org/officeDocument/2006/relationships/chart" Target="../charts/chart55.xml"/><Relationship Id="rId5" Type="http://schemas.openxmlformats.org/officeDocument/2006/relationships/chart" Target="../charts/chart49.xml"/><Relationship Id="rId15" Type="http://schemas.openxmlformats.org/officeDocument/2006/relationships/chart" Target="../charts/chart59.xml"/><Relationship Id="rId10" Type="http://schemas.openxmlformats.org/officeDocument/2006/relationships/chart" Target="../charts/chart54.xml"/><Relationship Id="rId4" Type="http://schemas.openxmlformats.org/officeDocument/2006/relationships/chart" Target="../charts/chart48.xml"/><Relationship Id="rId9" Type="http://schemas.openxmlformats.org/officeDocument/2006/relationships/chart" Target="../charts/chart53.xml"/><Relationship Id="rId14" Type="http://schemas.openxmlformats.org/officeDocument/2006/relationships/chart" Target="../charts/chart58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9.xml"/><Relationship Id="rId13" Type="http://schemas.openxmlformats.org/officeDocument/2006/relationships/chart" Target="../charts/chart74.xml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12" Type="http://schemas.openxmlformats.org/officeDocument/2006/relationships/chart" Target="../charts/chart73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6" Type="http://schemas.openxmlformats.org/officeDocument/2006/relationships/chart" Target="../charts/chart67.xml"/><Relationship Id="rId11" Type="http://schemas.openxmlformats.org/officeDocument/2006/relationships/chart" Target="../charts/chart72.xml"/><Relationship Id="rId5" Type="http://schemas.openxmlformats.org/officeDocument/2006/relationships/chart" Target="../charts/chart66.xml"/><Relationship Id="rId15" Type="http://schemas.openxmlformats.org/officeDocument/2006/relationships/chart" Target="../charts/chart76.xml"/><Relationship Id="rId10" Type="http://schemas.openxmlformats.org/officeDocument/2006/relationships/chart" Target="../charts/chart71.xml"/><Relationship Id="rId4" Type="http://schemas.openxmlformats.org/officeDocument/2006/relationships/chart" Target="../charts/chart65.xml"/><Relationship Id="rId9" Type="http://schemas.openxmlformats.org/officeDocument/2006/relationships/chart" Target="../charts/chart70.xml"/><Relationship Id="rId14" Type="http://schemas.openxmlformats.org/officeDocument/2006/relationships/chart" Target="../charts/chart7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54428</xdr:colOff>
      <xdr:row>0</xdr:row>
      <xdr:rowOff>54428</xdr:rowOff>
    </xdr:from>
    <xdr:to>
      <xdr:col>12</xdr:col>
      <xdr:colOff>530678</xdr:colOff>
      <xdr:row>26</xdr:row>
      <xdr:rowOff>16327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476250</xdr:colOff>
      <xdr:row>0</xdr:row>
      <xdr:rowOff>27214</xdr:rowOff>
    </xdr:from>
    <xdr:to>
      <xdr:col>25</xdr:col>
      <xdr:colOff>133350</xdr:colOff>
      <xdr:row>25</xdr:row>
      <xdr:rowOff>179613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26</xdr:row>
      <xdr:rowOff>0</xdr:rowOff>
    </xdr:from>
    <xdr:to>
      <xdr:col>12</xdr:col>
      <xdr:colOff>419100</xdr:colOff>
      <xdr:row>51</xdr:row>
      <xdr:rowOff>152399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462643</xdr:colOff>
      <xdr:row>26</xdr:row>
      <xdr:rowOff>54429</xdr:rowOff>
    </xdr:from>
    <xdr:to>
      <xdr:col>25</xdr:col>
      <xdr:colOff>176893</xdr:colOff>
      <xdr:row>52</xdr:row>
      <xdr:rowOff>16328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0</xdr:rowOff>
    </xdr:from>
    <xdr:to>
      <xdr:col>12</xdr:col>
      <xdr:colOff>419100</xdr:colOff>
      <xdr:row>77</xdr:row>
      <xdr:rowOff>152399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462642</xdr:colOff>
      <xdr:row>51</xdr:row>
      <xdr:rowOff>136071</xdr:rowOff>
    </xdr:from>
    <xdr:to>
      <xdr:col>25</xdr:col>
      <xdr:colOff>119742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95249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462643</xdr:colOff>
      <xdr:row>78</xdr:row>
      <xdr:rowOff>0</xdr:rowOff>
    </xdr:from>
    <xdr:to>
      <xdr:col>25</xdr:col>
      <xdr:colOff>119743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105</xdr:row>
      <xdr:rowOff>0</xdr:rowOff>
    </xdr:from>
    <xdr:to>
      <xdr:col>12</xdr:col>
      <xdr:colOff>419100</xdr:colOff>
      <xdr:row>130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544286</xdr:colOff>
      <xdr:row>105</xdr:row>
      <xdr:rowOff>0</xdr:rowOff>
    </xdr:from>
    <xdr:to>
      <xdr:col>25</xdr:col>
      <xdr:colOff>201386</xdr:colOff>
      <xdr:row>130</xdr:row>
      <xdr:rowOff>152399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132</xdr:row>
      <xdr:rowOff>0</xdr:rowOff>
    </xdr:from>
    <xdr:to>
      <xdr:col>12</xdr:col>
      <xdr:colOff>419100</xdr:colOff>
      <xdr:row>157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139700</xdr:rowOff>
    </xdr:from>
    <xdr:to>
      <xdr:col>12</xdr:col>
      <xdr:colOff>476250</xdr:colOff>
      <xdr:row>36</xdr:row>
      <xdr:rowOff>101599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12" name="Graphique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8505</xdr:colOff>
      <xdr:row>0</xdr:row>
      <xdr:rowOff>8503</xdr:rowOff>
    </xdr:from>
    <xdr:to>
      <xdr:col>12</xdr:col>
      <xdr:colOff>484755</xdr:colOff>
      <xdr:row>25</xdr:row>
      <xdr:rowOff>68034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517071</xdr:colOff>
      <xdr:row>25</xdr:row>
      <xdr:rowOff>149679</xdr:rowOff>
    </xdr:from>
    <xdr:to>
      <xdr:col>25</xdr:col>
      <xdr:colOff>174171</xdr:colOff>
      <xdr:row>51</xdr:row>
      <xdr:rowOff>111578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25</xdr:row>
      <xdr:rowOff>54428</xdr:rowOff>
    </xdr:from>
    <xdr:to>
      <xdr:col>12</xdr:col>
      <xdr:colOff>419100</xdr:colOff>
      <xdr:row>51</xdr:row>
      <xdr:rowOff>16327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517072</xdr:colOff>
      <xdr:row>52</xdr:row>
      <xdr:rowOff>13609</xdr:rowOff>
    </xdr:from>
    <xdr:to>
      <xdr:col>25</xdr:col>
      <xdr:colOff>231322</xdr:colOff>
      <xdr:row>77</xdr:row>
      <xdr:rowOff>166008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54428</xdr:colOff>
      <xdr:row>78</xdr:row>
      <xdr:rowOff>1</xdr:rowOff>
    </xdr:from>
    <xdr:to>
      <xdr:col>12</xdr:col>
      <xdr:colOff>530678</xdr:colOff>
      <xdr:row>103</xdr:row>
      <xdr:rowOff>168275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598714</xdr:colOff>
      <xdr:row>78</xdr:row>
      <xdr:rowOff>54427</xdr:rowOff>
    </xdr:from>
    <xdr:to>
      <xdr:col>25</xdr:col>
      <xdr:colOff>312964</xdr:colOff>
      <xdr:row>104</xdr:row>
      <xdr:rowOff>16326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13608</xdr:colOff>
      <xdr:row>51</xdr:row>
      <xdr:rowOff>190499</xdr:rowOff>
    </xdr:from>
    <xdr:to>
      <xdr:col>12</xdr:col>
      <xdr:colOff>489858</xdr:colOff>
      <xdr:row>77</xdr:row>
      <xdr:rowOff>152398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680357</xdr:colOff>
      <xdr:row>0</xdr:row>
      <xdr:rowOff>68036</xdr:rowOff>
    </xdr:from>
    <xdr:to>
      <xdr:col>25</xdr:col>
      <xdr:colOff>394607</xdr:colOff>
      <xdr:row>25</xdr:row>
      <xdr:rowOff>127567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104</xdr:row>
      <xdr:rowOff>0</xdr:rowOff>
    </xdr:from>
    <xdr:to>
      <xdr:col>12</xdr:col>
      <xdr:colOff>476250</xdr:colOff>
      <xdr:row>129</xdr:row>
      <xdr:rowOff>152399</xdr:rowOff>
    </xdr:to>
    <xdr:graphicFrame macro="">
      <xdr:nvGraphicFramePr>
        <xdr:cNvPr id="22" name="Graphique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571500</xdr:colOff>
      <xdr:row>104</xdr:row>
      <xdr:rowOff>95250</xdr:rowOff>
    </xdr:from>
    <xdr:to>
      <xdr:col>25</xdr:col>
      <xdr:colOff>285750</xdr:colOff>
      <xdr:row>130</xdr:row>
      <xdr:rowOff>57149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0</xdr:colOff>
      <xdr:row>130</xdr:row>
      <xdr:rowOff>0</xdr:rowOff>
    </xdr:from>
    <xdr:to>
      <xdr:col>12</xdr:col>
      <xdr:colOff>476250</xdr:colOff>
      <xdr:row>155</xdr:row>
      <xdr:rowOff>152399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721179</xdr:colOff>
      <xdr:row>0</xdr:row>
      <xdr:rowOff>108857</xdr:rowOff>
    </xdr:from>
    <xdr:to>
      <xdr:col>50</xdr:col>
      <xdr:colOff>435429</xdr:colOff>
      <xdr:row>26</xdr:row>
      <xdr:rowOff>70756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37</xdr:col>
      <xdr:colOff>707572</xdr:colOff>
      <xdr:row>26</xdr:row>
      <xdr:rowOff>122464</xdr:rowOff>
    </xdr:from>
    <xdr:to>
      <xdr:col>50</xdr:col>
      <xdr:colOff>421822</xdr:colOff>
      <xdr:row>52</xdr:row>
      <xdr:rowOff>84363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13606</xdr:colOff>
      <xdr:row>52</xdr:row>
      <xdr:rowOff>95250</xdr:rowOff>
    </xdr:from>
    <xdr:to>
      <xdr:col>50</xdr:col>
      <xdr:colOff>489856</xdr:colOff>
      <xdr:row>78</xdr:row>
      <xdr:rowOff>57149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244929</xdr:colOff>
      <xdr:row>78</xdr:row>
      <xdr:rowOff>136072</xdr:rowOff>
    </xdr:from>
    <xdr:to>
      <xdr:col>50</xdr:col>
      <xdr:colOff>721179</xdr:colOff>
      <xdr:row>104</xdr:row>
      <xdr:rowOff>113846</xdr:rowOff>
    </xdr:to>
    <xdr:graphicFrame macro="">
      <xdr:nvGraphicFramePr>
        <xdr:cNvPr id="11" name="Graphique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476250</xdr:colOff>
      <xdr:row>25</xdr:row>
      <xdr:rowOff>152399</xdr:rowOff>
    </xdr:to>
    <xdr:graphicFrame macro="">
      <xdr:nvGraphicFramePr>
        <xdr:cNvPr id="13" name="Graphique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449036</xdr:colOff>
      <xdr:row>0</xdr:row>
      <xdr:rowOff>0</xdr:rowOff>
    </xdr:from>
    <xdr:to>
      <xdr:col>25</xdr:col>
      <xdr:colOff>106136</xdr:colOff>
      <xdr:row>25</xdr:row>
      <xdr:rowOff>152399</xdr:rowOff>
    </xdr:to>
    <xdr:graphicFrame macro="">
      <xdr:nvGraphicFramePr>
        <xdr:cNvPr id="14" name="Graphique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25</xdr:row>
      <xdr:rowOff>149679</xdr:rowOff>
    </xdr:from>
    <xdr:to>
      <xdr:col>12</xdr:col>
      <xdr:colOff>419100</xdr:colOff>
      <xdr:row>51</xdr:row>
      <xdr:rowOff>111578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421821</xdr:colOff>
      <xdr:row>25</xdr:row>
      <xdr:rowOff>149678</xdr:rowOff>
    </xdr:from>
    <xdr:to>
      <xdr:col>25</xdr:col>
      <xdr:colOff>136071</xdr:colOff>
      <xdr:row>51</xdr:row>
      <xdr:rowOff>111577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51</xdr:row>
      <xdr:rowOff>81643</xdr:rowOff>
    </xdr:from>
    <xdr:to>
      <xdr:col>12</xdr:col>
      <xdr:colOff>419100</xdr:colOff>
      <xdr:row>77</xdr:row>
      <xdr:rowOff>43542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435429</xdr:colOff>
      <xdr:row>51</xdr:row>
      <xdr:rowOff>136071</xdr:rowOff>
    </xdr:from>
    <xdr:to>
      <xdr:col>25</xdr:col>
      <xdr:colOff>92529</xdr:colOff>
      <xdr:row>77</xdr:row>
      <xdr:rowOff>97970</xdr:rowOff>
    </xdr:to>
    <xdr:graphicFrame macro="">
      <xdr:nvGraphicFramePr>
        <xdr:cNvPr id="18" name="Graphique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78</xdr:row>
      <xdr:rowOff>0</xdr:rowOff>
    </xdr:from>
    <xdr:to>
      <xdr:col>12</xdr:col>
      <xdr:colOff>476250</xdr:colOff>
      <xdr:row>104</xdr:row>
      <xdr:rowOff>73024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530679</xdr:colOff>
      <xdr:row>78</xdr:row>
      <xdr:rowOff>0</xdr:rowOff>
    </xdr:from>
    <xdr:to>
      <xdr:col>25</xdr:col>
      <xdr:colOff>187779</xdr:colOff>
      <xdr:row>103</xdr:row>
      <xdr:rowOff>152399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54429</xdr:colOff>
      <xdr:row>104</xdr:row>
      <xdr:rowOff>136072</xdr:rowOff>
    </xdr:from>
    <xdr:to>
      <xdr:col>12</xdr:col>
      <xdr:colOff>473529</xdr:colOff>
      <xdr:row>130</xdr:row>
      <xdr:rowOff>97971</xdr:rowOff>
    </xdr:to>
    <xdr:graphicFrame macro="">
      <xdr:nvGraphicFramePr>
        <xdr:cNvPr id="23" name="Graphique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557893</xdr:colOff>
      <xdr:row>104</xdr:row>
      <xdr:rowOff>136071</xdr:rowOff>
    </xdr:from>
    <xdr:to>
      <xdr:col>25</xdr:col>
      <xdr:colOff>214993</xdr:colOff>
      <xdr:row>130</xdr:row>
      <xdr:rowOff>97970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13608</xdr:colOff>
      <xdr:row>131</xdr:row>
      <xdr:rowOff>0</xdr:rowOff>
    </xdr:from>
    <xdr:to>
      <xdr:col>12</xdr:col>
      <xdr:colOff>432708</xdr:colOff>
      <xdr:row>156</xdr:row>
      <xdr:rowOff>152399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63500</xdr:rowOff>
    </xdr:from>
    <xdr:to>
      <xdr:col>12</xdr:col>
      <xdr:colOff>476250</xdr:colOff>
      <xdr:row>36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8659</xdr:colOff>
      <xdr:row>11</xdr:row>
      <xdr:rowOff>50513</xdr:rowOff>
    </xdr:from>
    <xdr:to>
      <xdr:col>12</xdr:col>
      <xdr:colOff>484909</xdr:colOff>
      <xdr:row>37</xdr:row>
      <xdr:rowOff>12412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69850</xdr:rowOff>
    </xdr:from>
    <xdr:to>
      <xdr:col>12</xdr:col>
      <xdr:colOff>476250</xdr:colOff>
      <xdr:row>36</xdr:row>
      <xdr:rowOff>31749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98425</xdr:rowOff>
    </xdr:from>
    <xdr:to>
      <xdr:col>12</xdr:col>
      <xdr:colOff>476250</xdr:colOff>
      <xdr:row>36</xdr:row>
      <xdr:rowOff>60324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76200</xdr:rowOff>
    </xdr:from>
    <xdr:to>
      <xdr:col>12</xdr:col>
      <xdr:colOff>628650</xdr:colOff>
      <xdr:row>37</xdr:row>
      <xdr:rowOff>38099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8659</xdr:colOff>
      <xdr:row>92</xdr:row>
      <xdr:rowOff>50513</xdr:rowOff>
    </xdr:from>
    <xdr:to>
      <xdr:col>12</xdr:col>
      <xdr:colOff>484909</xdr:colOff>
      <xdr:row>118</xdr:row>
      <xdr:rowOff>12412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8659</xdr:colOff>
      <xdr:row>50</xdr:row>
      <xdr:rowOff>50513</xdr:rowOff>
    </xdr:from>
    <xdr:to>
      <xdr:col>12</xdr:col>
      <xdr:colOff>484909</xdr:colOff>
      <xdr:row>76</xdr:row>
      <xdr:rowOff>12412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ny_Ramilitiana/Bureau/Profiler/ITEM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tails"/>
      <sheetName val="Macro1"/>
    </sheetNames>
    <sheetDataSet>
      <sheetData sheetId="0" refreshError="1"/>
      <sheetData sheetId="1">
        <row r="1">
          <cell r="A1" t="str">
            <v>Macro1</v>
          </cell>
        </row>
        <row r="8">
          <cell r="A8" t="str">
            <v>Macro2</v>
          </cell>
        </row>
        <row r="15">
          <cell r="A15" t="str">
            <v>Macro3</v>
          </cell>
        </row>
        <row r="22">
          <cell r="A22" t="str">
            <v>Macro4</v>
          </cell>
        </row>
        <row r="29">
          <cell r="A29" t="str">
            <v>Macro5</v>
          </cell>
        </row>
        <row r="49">
          <cell r="A49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0"/>
  <sheetViews>
    <sheetView showGridLines="0" zoomScale="110" zoomScaleNormal="110" workbookViewId="0">
      <selection activeCell="C84" sqref="C84:M90"/>
    </sheetView>
  </sheetViews>
  <sheetFormatPr baseColWidth="10" defaultRowHeight="14.4"/>
  <sheetData>
    <row r="1" spans="1:13" ht="17.399999999999999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6" customFormat="1" ht="15" thickBot="1"/>
    <row r="3" spans="1:13" s="6" customFormat="1" ht="15.6" thickTop="1" thickBot="1">
      <c r="A3" s="7"/>
      <c r="B3" s="20">
        <v>44197</v>
      </c>
    </row>
    <row r="4" spans="1:13" s="6" customFormat="1" ht="15" thickTop="1">
      <c r="A4" s="8" t="s">
        <v>0</v>
      </c>
      <c r="B4" s="17">
        <v>0.43632075471698112</v>
      </c>
    </row>
    <row r="5" spans="1:13" s="6" customFormat="1">
      <c r="A5" s="9" t="s">
        <v>1</v>
      </c>
      <c r="B5" s="18">
        <v>0.23584905660377359</v>
      </c>
    </row>
    <row r="6" spans="1:13" s="6" customFormat="1">
      <c r="A6" s="9" t="s">
        <v>15</v>
      </c>
      <c r="B6" s="18">
        <v>0.13915094339622641</v>
      </c>
    </row>
    <row r="7" spans="1:13" s="6" customFormat="1">
      <c r="A7" s="9" t="s">
        <v>16</v>
      </c>
      <c r="B7" s="18">
        <v>8.9622641509433956E-2</v>
      </c>
    </row>
    <row r="8" spans="1:13" ht="15" thickBot="1">
      <c r="A8" s="10" t="s">
        <v>7</v>
      </c>
      <c r="B8" s="19">
        <v>9.9056603773584911E-2</v>
      </c>
    </row>
    <row r="9" spans="1:13" s="5" customFormat="1" ht="15" thickTop="1">
      <c r="B9" s="13">
        <v>1</v>
      </c>
    </row>
    <row r="40" spans="1:13" ht="17.399999999999999">
      <c r="A40" s="31" t="s">
        <v>20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6" customFormat="1" ht="15" thickBot="1"/>
    <row r="42" spans="1:13" s="6" customFormat="1" ht="15.6" thickTop="1" thickBot="1">
      <c r="A42" s="7"/>
      <c r="B42" s="20">
        <v>44197</v>
      </c>
    </row>
    <row r="43" spans="1:13" s="6" customFormat="1" ht="15" thickTop="1">
      <c r="A43" s="24" t="s">
        <v>9</v>
      </c>
      <c r="B43" s="17">
        <v>0.48484848484848486</v>
      </c>
    </row>
    <row r="44" spans="1:13" s="6" customFormat="1">
      <c r="A44" s="25" t="s">
        <v>10</v>
      </c>
      <c r="B44" s="18">
        <v>0.25344352617079891</v>
      </c>
    </row>
    <row r="45" spans="1:13" s="6" customFormat="1">
      <c r="A45" s="25" t="s">
        <v>11</v>
      </c>
      <c r="B45" s="18">
        <v>0.14600550964187328</v>
      </c>
    </row>
    <row r="46" spans="1:13" s="6" customFormat="1">
      <c r="A46" s="25" t="s">
        <v>12</v>
      </c>
      <c r="B46" s="18">
        <v>4.4077134986225897E-2</v>
      </c>
    </row>
    <row r="47" spans="1:13" ht="15" thickBot="1">
      <c r="A47" s="26" t="s">
        <v>14</v>
      </c>
      <c r="B47" s="19">
        <v>7.1625344352617082E-2</v>
      </c>
    </row>
    <row r="48" spans="1:13" s="5" customFormat="1" ht="15" thickTop="1">
      <c r="A48" s="5" t="s">
        <v>8</v>
      </c>
      <c r="B48" s="23"/>
    </row>
    <row r="82" spans="1:13" ht="17.399999999999999">
      <c r="A82" s="31" t="s">
        <v>21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s="6" customFormat="1" ht="15" thickBot="1"/>
    <row r="84" spans="1:13" s="6" customFormat="1" ht="15.6" thickTop="1" thickBot="1">
      <c r="A84" s="7"/>
      <c r="B84" s="20">
        <v>44197</v>
      </c>
    </row>
    <row r="85" spans="1:13" s="6" customFormat="1" ht="15" thickTop="1">
      <c r="A85" s="8" t="s">
        <v>0</v>
      </c>
      <c r="B85" s="17">
        <v>0.42561983471074383</v>
      </c>
    </row>
    <row r="86" spans="1:13" s="6" customFormat="1">
      <c r="A86" s="9" t="s">
        <v>1</v>
      </c>
      <c r="B86" s="18">
        <v>0.24380165289256198</v>
      </c>
    </row>
    <row r="87" spans="1:13" s="6" customFormat="1">
      <c r="A87" s="9" t="s">
        <v>15</v>
      </c>
      <c r="B87" s="18">
        <v>5.3719008264462811E-2</v>
      </c>
    </row>
    <row r="88" spans="1:13" s="6" customFormat="1">
      <c r="A88" s="9" t="s">
        <v>16</v>
      </c>
      <c r="B88" s="18">
        <v>2.4793388429752067E-2</v>
      </c>
    </row>
    <row r="89" spans="1:13" ht="15" thickBot="1">
      <c r="A89" s="10" t="s">
        <v>7</v>
      </c>
      <c r="B89" s="19">
        <v>0.25206611570247933</v>
      </c>
    </row>
    <row r="90" spans="1:13" s="5" customFormat="1" ht="15" thickTop="1">
      <c r="A90" s="5" t="s">
        <v>8</v>
      </c>
      <c r="B90" s="23"/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A4:AA7"/>
  <sheetViews>
    <sheetView showGridLines="0" tabSelected="1" topLeftCell="C1" zoomScale="70" zoomScaleNormal="70" workbookViewId="0">
      <selection activeCell="P139" sqref="P139"/>
    </sheetView>
  </sheetViews>
  <sheetFormatPr baseColWidth="10" defaultRowHeight="14.4"/>
  <sheetData>
    <row r="4" spans="27:27">
      <c r="AA4" s="16"/>
    </row>
    <row r="5" spans="27:27">
      <c r="AA5" s="16"/>
    </row>
    <row r="6" spans="27:27">
      <c r="AA6" s="16"/>
    </row>
    <row r="7" spans="27:27">
      <c r="AA7" s="16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9"/>
  <sheetViews>
    <sheetView showGridLines="0" workbookViewId="0">
      <selection activeCell="C3" sqref="C3:M9"/>
    </sheetView>
  </sheetViews>
  <sheetFormatPr baseColWidth="10" defaultRowHeight="14.4"/>
  <sheetData>
    <row r="1" spans="1:14" ht="18">
      <c r="A1" s="35" t="s">
        <v>18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22"/>
    </row>
    <row r="2" spans="1:14" s="6" customFormat="1" ht="15" thickBot="1"/>
    <row r="3" spans="1:14" s="6" customFormat="1" ht="15.6" thickTop="1" thickBot="1">
      <c r="A3" s="7"/>
      <c r="B3" s="20">
        <v>44197</v>
      </c>
    </row>
    <row r="4" spans="1:14" s="6" customFormat="1" ht="15" thickTop="1">
      <c r="A4" s="27" t="s">
        <v>9</v>
      </c>
      <c r="B4" s="17">
        <v>0.42617908407382094</v>
      </c>
    </row>
    <row r="5" spans="1:14" s="6" customFormat="1">
      <c r="A5" s="28" t="s">
        <v>10</v>
      </c>
      <c r="B5" s="18">
        <v>0.32604237867395763</v>
      </c>
    </row>
    <row r="6" spans="1:14" s="6" customFormat="1">
      <c r="A6" s="28" t="s">
        <v>11</v>
      </c>
      <c r="B6" s="18">
        <v>0.13328776486671223</v>
      </c>
    </row>
    <row r="7" spans="1:14" s="6" customFormat="1">
      <c r="A7" s="28" t="s">
        <v>12</v>
      </c>
      <c r="B7" s="18">
        <v>6.5276828434723169E-2</v>
      </c>
    </row>
    <row r="8" spans="1:14" ht="15" thickBot="1">
      <c r="A8" s="29" t="s">
        <v>13</v>
      </c>
      <c r="B8" s="19">
        <v>4.9213943950786057E-2</v>
      </c>
    </row>
    <row r="9" spans="1:14" s="5" customFormat="1" ht="15" thickTop="1">
      <c r="B9" s="13">
        <f t="shared" ref="B9" si="0">SUM(B4:B8)</f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9"/>
  <sheetViews>
    <sheetView showGridLines="0" workbookViewId="0">
      <selection activeCell="C3" sqref="C3:M9"/>
    </sheetView>
  </sheetViews>
  <sheetFormatPr baseColWidth="10" defaultRowHeight="14.4"/>
  <sheetData>
    <row r="1" spans="1:14" ht="18">
      <c r="A1" s="35" t="s">
        <v>18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0"/>
    </row>
    <row r="2" spans="1:14" s="6" customFormat="1" ht="15" thickBot="1"/>
    <row r="3" spans="1:14" s="6" customFormat="1" ht="15.6" thickTop="1" thickBot="1">
      <c r="A3" s="7"/>
      <c r="B3" s="20">
        <v>44197</v>
      </c>
    </row>
    <row r="4" spans="1:14" s="6" customFormat="1" ht="15" thickTop="1">
      <c r="A4" s="27" t="s">
        <v>9</v>
      </c>
      <c r="B4" s="17">
        <v>0.2236328125</v>
      </c>
    </row>
    <row r="5" spans="1:14" s="6" customFormat="1">
      <c r="A5" s="28" t="s">
        <v>10</v>
      </c>
      <c r="B5" s="18">
        <v>0.1787109375</v>
      </c>
    </row>
    <row r="6" spans="1:14" s="6" customFormat="1">
      <c r="A6" s="28" t="s">
        <v>11</v>
      </c>
      <c r="B6" s="18">
        <v>0.1396484375</v>
      </c>
    </row>
    <row r="7" spans="1:14" s="6" customFormat="1">
      <c r="A7" s="28" t="s">
        <v>12</v>
      </c>
      <c r="B7" s="18">
        <v>9.5703125E-2</v>
      </c>
    </row>
    <row r="8" spans="1:14" ht="15" thickBot="1">
      <c r="A8" s="29" t="s">
        <v>13</v>
      </c>
      <c r="B8" s="19">
        <v>0.3623046875</v>
      </c>
    </row>
    <row r="9" spans="1:14" s="5" customFormat="1" ht="15" thickTop="1">
      <c r="B9" s="13">
        <f t="shared" ref="B9" si="0">SUM(B4:B8)</f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A4:AA7"/>
  <sheetViews>
    <sheetView showGridLines="0" topLeftCell="C45" zoomScale="70" zoomScaleNormal="70" workbookViewId="0">
      <selection activeCell="R138" sqref="R138"/>
    </sheetView>
  </sheetViews>
  <sheetFormatPr baseColWidth="10" defaultRowHeight="14.4"/>
  <sheetData>
    <row r="4" spans="27:27">
      <c r="AA4" s="16"/>
    </row>
    <row r="5" spans="27:27">
      <c r="AA5" s="16"/>
    </row>
    <row r="6" spans="27:27">
      <c r="AA6" s="16"/>
    </row>
    <row r="7" spans="27:27">
      <c r="AA7" s="16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9"/>
  <sheetViews>
    <sheetView showGridLines="0" zoomScale="120" zoomScaleNormal="120" workbookViewId="0">
      <selection activeCell="C3" sqref="C3"/>
    </sheetView>
  </sheetViews>
  <sheetFormatPr baseColWidth="10" defaultRowHeight="14.4"/>
  <sheetData>
    <row r="1" spans="1:14" ht="17.399999999999999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14"/>
    </row>
    <row r="2" spans="1:14" s="6" customFormat="1" ht="15" thickBot="1"/>
    <row r="3" spans="1:14" s="6" customFormat="1" ht="15.6" thickTop="1" thickBot="1">
      <c r="A3" s="7"/>
      <c r="B3" s="20">
        <v>44197</v>
      </c>
    </row>
    <row r="4" spans="1:14" s="6" customFormat="1" ht="15" thickTop="1">
      <c r="A4" s="8" t="s">
        <v>3</v>
      </c>
      <c r="B4" s="17">
        <v>0.25016611295681063</v>
      </c>
    </row>
    <row r="5" spans="1:14" s="6" customFormat="1">
      <c r="A5" s="9" t="s">
        <v>2</v>
      </c>
      <c r="B5" s="18">
        <v>0.17009966777408639</v>
      </c>
    </row>
    <row r="6" spans="1:14" s="6" customFormat="1">
      <c r="A6" s="9" t="s">
        <v>5</v>
      </c>
      <c r="B6" s="18">
        <v>0.20465116279069767</v>
      </c>
    </row>
    <row r="7" spans="1:14" s="6" customFormat="1">
      <c r="A7" s="9" t="s">
        <v>6</v>
      </c>
      <c r="B7" s="18">
        <v>0.15514950166112956</v>
      </c>
    </row>
    <row r="8" spans="1:14" ht="15" thickBot="1">
      <c r="A8" s="10" t="s">
        <v>7</v>
      </c>
      <c r="B8" s="19">
        <v>0.21993355481727575</v>
      </c>
    </row>
    <row r="9" spans="1:14" s="5" customFormat="1" ht="15" thickTop="1">
      <c r="B9" s="13">
        <f t="shared" ref="B9" si="0">SUM(B4:B8)</f>
        <v>0.99999999999999989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9"/>
  <sheetViews>
    <sheetView showGridLines="0" zoomScale="120" zoomScaleNormal="120" workbookViewId="0">
      <selection activeCell="C3" sqref="C3:M9"/>
    </sheetView>
  </sheetViews>
  <sheetFormatPr baseColWidth="10" defaultRowHeight="14.4"/>
  <sheetData>
    <row r="1" spans="1:14" ht="17.399999999999999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21"/>
    </row>
    <row r="2" spans="1:14" s="6" customFormat="1" ht="15" thickBot="1"/>
    <row r="3" spans="1:14" s="6" customFormat="1" ht="15.6" thickTop="1" thickBot="1">
      <c r="A3" s="7"/>
      <c r="B3" s="20">
        <v>44197</v>
      </c>
    </row>
    <row r="4" spans="1:14" s="6" customFormat="1" ht="15" thickTop="1">
      <c r="A4" s="8" t="s">
        <v>0</v>
      </c>
      <c r="B4" s="17">
        <v>0.20089686098654708</v>
      </c>
    </row>
    <row r="5" spans="1:14" s="6" customFormat="1">
      <c r="A5" s="9" t="s">
        <v>1</v>
      </c>
      <c r="B5" s="18">
        <v>0.16412556053811658</v>
      </c>
    </row>
    <row r="6" spans="1:14" s="6" customFormat="1">
      <c r="A6" s="9" t="s">
        <v>15</v>
      </c>
      <c r="B6" s="18">
        <v>0.11838565022421525</v>
      </c>
    </row>
    <row r="7" spans="1:14" s="6" customFormat="1">
      <c r="A7" s="9" t="s">
        <v>16</v>
      </c>
      <c r="B7" s="18">
        <v>9.3273542600896861E-2</v>
      </c>
    </row>
    <row r="8" spans="1:14" ht="15" thickBot="1">
      <c r="A8" s="10" t="s">
        <v>7</v>
      </c>
      <c r="B8" s="19">
        <v>0.42331838565022423</v>
      </c>
    </row>
    <row r="9" spans="1:14" s="5" customFormat="1" ht="15" thickTop="1">
      <c r="B9" s="13">
        <f t="shared" ref="B9" si="0">SUM(B4:B8)</f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A4:AA7"/>
  <sheetViews>
    <sheetView showGridLines="0" zoomScale="70" zoomScaleNormal="70" workbookViewId="0">
      <selection activeCell="AA32" sqref="AA32"/>
    </sheetView>
  </sheetViews>
  <sheetFormatPr baseColWidth="10" defaultRowHeight="14.4"/>
  <sheetData>
    <row r="4" spans="27:27">
      <c r="AA4" s="16"/>
    </row>
    <row r="5" spans="27:27">
      <c r="AA5" s="16"/>
    </row>
    <row r="6" spans="27:27">
      <c r="AA6" s="16"/>
    </row>
    <row r="7" spans="27:27">
      <c r="AA7" s="16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N9"/>
  <sheetViews>
    <sheetView showGridLines="0" zoomScale="120" zoomScaleNormal="120" workbookViewId="0">
      <selection activeCell="C3" sqref="C3"/>
    </sheetView>
  </sheetViews>
  <sheetFormatPr baseColWidth="10" defaultRowHeight="14.4"/>
  <sheetData>
    <row r="1" spans="1:14" ht="17.399999999999999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22"/>
    </row>
    <row r="2" spans="1:14" s="6" customFormat="1" ht="15" thickBot="1"/>
    <row r="3" spans="1:14" s="6" customFormat="1" ht="15.6" thickTop="1" thickBot="1">
      <c r="A3" s="7"/>
      <c r="B3" s="20">
        <v>44197</v>
      </c>
    </row>
    <row r="4" spans="1:14" s="6" customFormat="1" ht="15" thickTop="1">
      <c r="A4" s="8" t="s">
        <v>3</v>
      </c>
      <c r="B4" s="17">
        <v>0.32</v>
      </c>
    </row>
    <row r="5" spans="1:14" s="6" customFormat="1">
      <c r="A5" s="9" t="s">
        <v>2</v>
      </c>
      <c r="B5" s="18">
        <v>0.16307692307692306</v>
      </c>
    </row>
    <row r="6" spans="1:14" s="6" customFormat="1">
      <c r="A6" s="9" t="s">
        <v>5</v>
      </c>
      <c r="B6" s="18">
        <v>0.12923076923076923</v>
      </c>
    </row>
    <row r="7" spans="1:14" s="6" customFormat="1">
      <c r="A7" s="9" t="s">
        <v>6</v>
      </c>
      <c r="B7" s="18">
        <v>0.15384615384615385</v>
      </c>
    </row>
    <row r="8" spans="1:14" ht="15" thickBot="1">
      <c r="A8" s="10" t="s">
        <v>7</v>
      </c>
      <c r="B8" s="19">
        <v>0.23384615384615384</v>
      </c>
    </row>
    <row r="9" spans="1:14" s="5" customFormat="1" ht="15" thickTop="1">
      <c r="B9" s="13">
        <f t="shared" ref="B9" si="0">SUM(B4:B8)</f>
        <v>1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N9"/>
  <sheetViews>
    <sheetView showGridLines="0" zoomScale="120" zoomScaleNormal="120" workbookViewId="0">
      <selection activeCell="F9" sqref="F9"/>
    </sheetView>
  </sheetViews>
  <sheetFormatPr baseColWidth="10" defaultRowHeight="14.4"/>
  <sheetData>
    <row r="1" spans="1:14" ht="17.399999999999999">
      <c r="A1" s="36" t="s">
        <v>46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0"/>
    </row>
    <row r="2" spans="1:14" s="6" customFormat="1" ht="15" thickBot="1"/>
    <row r="3" spans="1:14" s="6" customFormat="1" ht="15.6" thickTop="1" thickBot="1">
      <c r="A3" s="7"/>
      <c r="B3" s="20">
        <v>44197</v>
      </c>
    </row>
    <row r="4" spans="1:14" s="6" customFormat="1" ht="15" thickTop="1">
      <c r="A4" s="8" t="s">
        <v>0</v>
      </c>
      <c r="B4" s="17">
        <v>0.42571428571428571</v>
      </c>
    </row>
    <row r="5" spans="1:14" s="6" customFormat="1">
      <c r="A5" s="9" t="s">
        <v>1</v>
      </c>
      <c r="B5" s="18">
        <v>0.21714285714285714</v>
      </c>
    </row>
    <row r="6" spans="1:14" s="6" customFormat="1">
      <c r="A6" s="9" t="s">
        <v>15</v>
      </c>
      <c r="B6" s="18">
        <v>0.10857142857142857</v>
      </c>
    </row>
    <row r="7" spans="1:14" s="6" customFormat="1">
      <c r="A7" s="9" t="s">
        <v>16</v>
      </c>
      <c r="B7" s="18">
        <v>5.1428571428571428E-2</v>
      </c>
    </row>
    <row r="8" spans="1:14" ht="15" thickBot="1">
      <c r="A8" s="10" t="s">
        <v>7</v>
      </c>
      <c r="B8" s="19">
        <v>0.19714285714285715</v>
      </c>
    </row>
    <row r="9" spans="1:14" s="5" customFormat="1" ht="15" thickTop="1">
      <c r="B9" s="13">
        <f t="shared" ref="B9" si="0">SUM(B4:B8)</f>
        <v>0.99999999999999989</v>
      </c>
    </row>
  </sheetData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0"/>
  <sheetViews>
    <sheetView showGridLines="0" zoomScale="110" zoomScaleNormal="110" workbookViewId="0">
      <selection activeCell="D2" sqref="D2"/>
    </sheetView>
  </sheetViews>
  <sheetFormatPr baseColWidth="10" defaultRowHeight="14.4"/>
  <sheetData>
    <row r="1" spans="1:13" ht="17.399999999999999">
      <c r="A1" s="31" t="s">
        <v>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6" customFormat="1" ht="15" thickBot="1"/>
    <row r="3" spans="1:13" s="6" customFormat="1" ht="15.6" thickTop="1" thickBot="1">
      <c r="A3" s="7"/>
      <c r="B3" s="20">
        <v>43831</v>
      </c>
    </row>
    <row r="4" spans="1:13" s="6" customFormat="1" ht="15" thickTop="1">
      <c r="A4" s="8" t="s">
        <v>0</v>
      </c>
      <c r="B4" s="17">
        <v>5.6439942112879886E-2</v>
      </c>
    </row>
    <row r="5" spans="1:13" s="6" customFormat="1">
      <c r="A5" s="9" t="s">
        <v>1</v>
      </c>
      <c r="B5" s="18">
        <v>0.12011577424023155</v>
      </c>
    </row>
    <row r="6" spans="1:13" s="6" customFormat="1">
      <c r="A6" s="9" t="s">
        <v>15</v>
      </c>
      <c r="B6" s="18">
        <v>0.10564399421128799</v>
      </c>
    </row>
    <row r="7" spans="1:13" s="6" customFormat="1">
      <c r="A7" s="9" t="s">
        <v>16</v>
      </c>
      <c r="B7" s="18">
        <v>9.5513748191027495E-2</v>
      </c>
    </row>
    <row r="8" spans="1:13" ht="15" thickBot="1">
      <c r="A8" s="10" t="s">
        <v>7</v>
      </c>
      <c r="B8" s="19">
        <v>0.62228654124457305</v>
      </c>
    </row>
    <row r="9" spans="1:13" s="5" customFormat="1" ht="15" thickTop="1">
      <c r="B9" s="13">
        <v>1</v>
      </c>
    </row>
    <row r="40" spans="1:13" ht="17.399999999999999">
      <c r="A40" s="31" t="s">
        <v>23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6" customFormat="1" ht="15" thickBot="1"/>
    <row r="42" spans="1:13" s="6" customFormat="1" ht="15.6" thickTop="1" thickBot="1">
      <c r="A42" s="7"/>
      <c r="B42" s="20">
        <v>44197</v>
      </c>
    </row>
    <row r="43" spans="1:13" s="6" customFormat="1" ht="15" thickTop="1">
      <c r="A43" s="24" t="s">
        <v>9</v>
      </c>
      <c r="B43" s="17">
        <v>8.0181543116490173E-2</v>
      </c>
    </row>
    <row r="44" spans="1:13" s="6" customFormat="1">
      <c r="A44" s="25" t="s">
        <v>10</v>
      </c>
      <c r="B44" s="18">
        <v>0.13767019667170954</v>
      </c>
    </row>
    <row r="45" spans="1:13" s="6" customFormat="1">
      <c r="A45" s="25" t="s">
        <v>11</v>
      </c>
      <c r="B45" s="18">
        <v>0.13615733736762481</v>
      </c>
    </row>
    <row r="46" spans="1:13" s="6" customFormat="1">
      <c r="A46" s="25" t="s">
        <v>12</v>
      </c>
      <c r="B46" s="18">
        <v>0.12405446293494705</v>
      </c>
    </row>
    <row r="47" spans="1:13" ht="15" thickBot="1">
      <c r="A47" s="26" t="s">
        <v>14</v>
      </c>
      <c r="B47" s="19">
        <v>0.52193645990922843</v>
      </c>
    </row>
    <row r="48" spans="1:13" s="5" customFormat="1" ht="15" thickTop="1">
      <c r="A48" s="5" t="s">
        <v>8</v>
      </c>
      <c r="B48" s="23"/>
    </row>
    <row r="82" spans="1:13" ht="17.399999999999999">
      <c r="A82" s="31" t="s">
        <v>24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s="6" customFormat="1" ht="15" thickBot="1"/>
    <row r="84" spans="1:13" s="6" customFormat="1" ht="15.6" thickTop="1" thickBot="1">
      <c r="A84" s="7"/>
      <c r="B84" s="20">
        <v>44197</v>
      </c>
    </row>
    <row r="85" spans="1:13" s="6" customFormat="1" ht="15" thickTop="1">
      <c r="A85" s="8" t="s">
        <v>0</v>
      </c>
      <c r="B85" s="17">
        <v>0.42592592592592593</v>
      </c>
    </row>
    <row r="86" spans="1:13" s="6" customFormat="1">
      <c r="A86" s="9" t="s">
        <v>1</v>
      </c>
      <c r="B86" s="18">
        <v>0.15740740740740741</v>
      </c>
    </row>
    <row r="87" spans="1:13" s="6" customFormat="1">
      <c r="A87" s="9" t="s">
        <v>15</v>
      </c>
      <c r="B87" s="18">
        <v>0.23148148148148148</v>
      </c>
    </row>
    <row r="88" spans="1:13" s="6" customFormat="1">
      <c r="A88" s="9" t="s">
        <v>16</v>
      </c>
      <c r="B88" s="18">
        <v>0.1111111111111111</v>
      </c>
    </row>
    <row r="89" spans="1:13" ht="15" thickBot="1">
      <c r="A89" s="10" t="s">
        <v>7</v>
      </c>
      <c r="B89" s="19">
        <v>7.407407407407407E-2</v>
      </c>
    </row>
    <row r="90" spans="1:13" s="5" customFormat="1" ht="15" thickTop="1">
      <c r="A90" s="5" t="s">
        <v>8</v>
      </c>
      <c r="B90" s="23"/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0"/>
  <sheetViews>
    <sheetView showGridLines="0" zoomScale="110" zoomScaleNormal="110" workbookViewId="0">
      <selection activeCell="E5" sqref="E5"/>
    </sheetView>
  </sheetViews>
  <sheetFormatPr baseColWidth="10" defaultRowHeight="14.4"/>
  <sheetData>
    <row r="1" spans="1:13" ht="17.399999999999999">
      <c r="A1" s="31" t="s">
        <v>25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6" customFormat="1" ht="15" thickBot="1"/>
    <row r="3" spans="1:13" s="6" customFormat="1" ht="15.6" thickTop="1" thickBot="1">
      <c r="A3" s="7"/>
      <c r="B3" s="20">
        <v>44197</v>
      </c>
    </row>
    <row r="4" spans="1:13" s="6" customFormat="1" ht="15" thickTop="1">
      <c r="A4" s="8" t="s">
        <v>3</v>
      </c>
      <c r="B4" s="17">
        <v>0.25483870967741934</v>
      </c>
    </row>
    <row r="5" spans="1:13" s="6" customFormat="1">
      <c r="A5" s="9" t="s">
        <v>2</v>
      </c>
      <c r="B5" s="18">
        <v>0.17275985663082438</v>
      </c>
    </row>
    <row r="6" spans="1:13" s="6" customFormat="1">
      <c r="A6" s="9" t="s">
        <v>5</v>
      </c>
      <c r="B6" s="18">
        <v>0.20931899641577062</v>
      </c>
    </row>
    <row r="7" spans="1:13" s="6" customFormat="1">
      <c r="A7" s="9" t="s">
        <v>6</v>
      </c>
      <c r="B7" s="18">
        <v>0.15053763440860216</v>
      </c>
    </row>
    <row r="8" spans="1:13" ht="15" thickBot="1">
      <c r="A8" s="10" t="s">
        <v>7</v>
      </c>
      <c r="B8" s="19">
        <v>0.2125448028673835</v>
      </c>
    </row>
    <row r="9" spans="1:13" s="5" customFormat="1" ht="15" thickTop="1">
      <c r="B9" s="13">
        <v>1</v>
      </c>
    </row>
    <row r="40" spans="1:13" ht="17.399999999999999">
      <c r="A40" s="31" t="s">
        <v>26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6" customFormat="1" ht="15" thickBot="1"/>
    <row r="42" spans="1:13" s="6" customFormat="1" ht="15.6" thickTop="1" thickBot="1">
      <c r="A42" s="7"/>
      <c r="B42" s="20">
        <v>44197</v>
      </c>
    </row>
    <row r="43" spans="1:13" s="6" customFormat="1" ht="15" thickTop="1">
      <c r="A43" s="24" t="s">
        <v>9</v>
      </c>
      <c r="B43" s="17">
        <v>0.45210022107590275</v>
      </c>
    </row>
    <row r="44" spans="1:13" s="6" customFormat="1">
      <c r="A44" s="25" t="s">
        <v>10</v>
      </c>
      <c r="B44" s="18">
        <v>0.31466470154753134</v>
      </c>
    </row>
    <row r="45" spans="1:13" s="6" customFormat="1">
      <c r="A45" s="25" t="s">
        <v>11</v>
      </c>
      <c r="B45" s="18">
        <v>0.12564480471628592</v>
      </c>
    </row>
    <row r="46" spans="1:13" s="6" customFormat="1">
      <c r="A46" s="25" t="s">
        <v>12</v>
      </c>
      <c r="B46" s="18">
        <v>6.3743551952837138E-2</v>
      </c>
    </row>
    <row r="47" spans="1:13" ht="15" thickBot="1">
      <c r="A47" s="26" t="s">
        <v>14</v>
      </c>
      <c r="B47" s="19">
        <v>4.3846720707442888E-2</v>
      </c>
    </row>
    <row r="48" spans="1:13" s="5" customFormat="1" ht="15" thickTop="1">
      <c r="A48" s="5" t="s">
        <v>8</v>
      </c>
      <c r="B48" s="23"/>
    </row>
    <row r="82" spans="1:13" ht="17.399999999999999">
      <c r="A82" s="31" t="s">
        <v>27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s="6" customFormat="1" ht="15" thickBot="1"/>
    <row r="84" spans="1:13" s="6" customFormat="1" ht="15.6" thickTop="1" thickBot="1">
      <c r="A84" s="7"/>
      <c r="B84" s="20">
        <v>44197</v>
      </c>
    </row>
    <row r="85" spans="1:13" s="6" customFormat="1" ht="15" thickTop="1">
      <c r="A85" s="8" t="s">
        <v>3</v>
      </c>
      <c r="B85" s="17">
        <v>0.2932330827067669</v>
      </c>
    </row>
    <row r="86" spans="1:13" s="6" customFormat="1">
      <c r="A86" s="9" t="s">
        <v>2</v>
      </c>
      <c r="B86" s="18">
        <v>0.14536340852130325</v>
      </c>
    </row>
    <row r="87" spans="1:13" s="6" customFormat="1">
      <c r="A87" s="9" t="s">
        <v>5</v>
      </c>
      <c r="B87" s="18">
        <v>0.15288220551378445</v>
      </c>
    </row>
    <row r="88" spans="1:13" s="6" customFormat="1">
      <c r="A88" s="9" t="s">
        <v>6</v>
      </c>
      <c r="B88" s="18">
        <v>0.19799498746867167</v>
      </c>
    </row>
    <row r="89" spans="1:13" ht="15" thickBot="1">
      <c r="A89" s="10" t="s">
        <v>7</v>
      </c>
      <c r="B89" s="19">
        <v>0.21052631578947367</v>
      </c>
    </row>
    <row r="90" spans="1:13" s="5" customFormat="1" ht="15" thickTop="1">
      <c r="A90" s="5" t="s">
        <v>8</v>
      </c>
      <c r="B90" s="23"/>
    </row>
  </sheetData>
  <mergeCells count="3">
    <mergeCell ref="A1:M1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84" sqref="C84:M90"/>
    </sheetView>
  </sheetViews>
  <sheetFormatPr baseColWidth="10" defaultRowHeight="14.4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3" ht="18">
      <c r="A1" s="32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6" customFormat="1" ht="15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3" s="6" customFormat="1" ht="15.6" thickTop="1" thickBot="1">
      <c r="A3" s="7"/>
      <c r="B3" s="20">
        <v>44197</v>
      </c>
    </row>
    <row r="4" spans="1:13" s="6" customFormat="1" ht="15" thickTop="1">
      <c r="A4" s="8" t="s">
        <v>3</v>
      </c>
      <c r="B4" s="17">
        <v>0.21794871794871795</v>
      </c>
    </row>
    <row r="5" spans="1:13" s="6" customFormat="1">
      <c r="A5" s="9" t="s">
        <v>2</v>
      </c>
      <c r="B5" s="18">
        <v>7.6923076923076927E-2</v>
      </c>
    </row>
    <row r="6" spans="1:13" s="6" customFormat="1">
      <c r="A6" s="9" t="s">
        <v>5</v>
      </c>
      <c r="B6" s="18">
        <v>0.23076923076923078</v>
      </c>
    </row>
    <row r="7" spans="1:13" s="6" customFormat="1">
      <c r="A7" s="9" t="s">
        <v>6</v>
      </c>
      <c r="B7" s="18">
        <v>0.21794871794871795</v>
      </c>
    </row>
    <row r="8" spans="1:13" ht="15" thickBot="1">
      <c r="A8" s="10" t="s">
        <v>7</v>
      </c>
      <c r="B8" s="19">
        <v>0.25641025641025639</v>
      </c>
      <c r="C8"/>
      <c r="D8"/>
      <c r="E8"/>
      <c r="F8"/>
      <c r="G8"/>
      <c r="H8"/>
      <c r="I8"/>
      <c r="J8"/>
      <c r="K8"/>
      <c r="L8"/>
    </row>
    <row r="9" spans="1:13" s="5" customFormat="1" ht="15" thickTop="1">
      <c r="B9" s="13">
        <v>1</v>
      </c>
    </row>
    <row r="40" spans="1:13" ht="17.399999999999999">
      <c r="A40" s="31" t="s">
        <v>29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6" customFormat="1" ht="15" thickBot="1"/>
    <row r="42" spans="1:13" s="6" customFormat="1" ht="15.6" thickTop="1" thickBot="1">
      <c r="A42" s="7"/>
      <c r="B42" s="20">
        <v>44197</v>
      </c>
    </row>
    <row r="43" spans="1:13" s="6" customFormat="1" ht="15" thickTop="1">
      <c r="A43" s="24" t="s">
        <v>9</v>
      </c>
      <c r="B43" s="17">
        <v>0.12857142857142856</v>
      </c>
    </row>
    <row r="44" spans="1:13" s="6" customFormat="1">
      <c r="A44" s="25" t="s">
        <v>10</v>
      </c>
      <c r="B44" s="18">
        <v>0.41428571428571431</v>
      </c>
    </row>
    <row r="45" spans="1:13" s="6" customFormat="1">
      <c r="A45" s="25" t="s">
        <v>11</v>
      </c>
      <c r="B45" s="18">
        <v>0.24285714285714285</v>
      </c>
    </row>
    <row r="46" spans="1:13" s="6" customFormat="1">
      <c r="A46" s="25" t="s">
        <v>12</v>
      </c>
      <c r="B46" s="18">
        <v>7.1428571428571425E-2</v>
      </c>
    </row>
    <row r="47" spans="1:13" ht="15" thickBot="1">
      <c r="A47" s="26" t="s">
        <v>14</v>
      </c>
      <c r="B47" s="19">
        <v>0.14285714285714285</v>
      </c>
      <c r="C47"/>
      <c r="D47"/>
      <c r="E47"/>
      <c r="F47"/>
      <c r="G47"/>
      <c r="H47"/>
      <c r="I47"/>
      <c r="J47"/>
      <c r="K47"/>
      <c r="L47"/>
    </row>
    <row r="48" spans="1:13" s="5" customFormat="1" ht="15" thickTop="1">
      <c r="A48" s="5" t="s">
        <v>8</v>
      </c>
      <c r="B48" s="23"/>
    </row>
    <row r="49" spans="2:12">
      <c r="B49"/>
      <c r="C49"/>
      <c r="D49"/>
      <c r="E49"/>
      <c r="F49"/>
      <c r="G49"/>
      <c r="H49"/>
      <c r="I49"/>
      <c r="J49"/>
      <c r="K49"/>
      <c r="L49"/>
    </row>
    <row r="50" spans="2:12">
      <c r="B50"/>
      <c r="C50"/>
      <c r="D50"/>
      <c r="E50"/>
      <c r="F50"/>
      <c r="G50"/>
      <c r="H50"/>
      <c r="I50"/>
      <c r="J50"/>
      <c r="K50"/>
      <c r="L50"/>
    </row>
    <row r="51" spans="2:12">
      <c r="B51"/>
      <c r="C51"/>
      <c r="D51"/>
      <c r="E51"/>
      <c r="F51"/>
      <c r="G51"/>
      <c r="H51"/>
      <c r="I51"/>
      <c r="J51"/>
      <c r="K51"/>
      <c r="L51"/>
    </row>
    <row r="52" spans="2:12">
      <c r="B52"/>
      <c r="C52"/>
      <c r="D52"/>
      <c r="E52"/>
      <c r="F52"/>
      <c r="G52"/>
      <c r="H52"/>
      <c r="I52"/>
      <c r="J52"/>
      <c r="K52"/>
      <c r="L52"/>
    </row>
    <row r="53" spans="2:12">
      <c r="B53"/>
      <c r="C53"/>
      <c r="D53"/>
      <c r="E53"/>
      <c r="F53"/>
      <c r="G53"/>
      <c r="H53"/>
      <c r="I53"/>
      <c r="J53"/>
      <c r="K53"/>
      <c r="L53"/>
    </row>
    <row r="54" spans="2:12">
      <c r="B54"/>
      <c r="C54"/>
      <c r="D54"/>
      <c r="E54"/>
      <c r="F54"/>
      <c r="G54"/>
      <c r="H54"/>
      <c r="I54"/>
      <c r="J54"/>
      <c r="K54"/>
      <c r="L54"/>
    </row>
    <row r="55" spans="2:12">
      <c r="B55"/>
      <c r="C55"/>
      <c r="D55"/>
      <c r="E55"/>
      <c r="F55"/>
      <c r="G55"/>
      <c r="H55"/>
      <c r="I55"/>
      <c r="J55"/>
      <c r="K55"/>
      <c r="L55"/>
    </row>
    <row r="56" spans="2:12">
      <c r="B56"/>
      <c r="C56"/>
      <c r="D56"/>
      <c r="E56"/>
      <c r="F56"/>
      <c r="G56"/>
      <c r="H56"/>
      <c r="I56"/>
      <c r="J56"/>
      <c r="K56"/>
      <c r="L56"/>
    </row>
    <row r="57" spans="2:12">
      <c r="B57"/>
      <c r="C57"/>
      <c r="D57"/>
      <c r="E57"/>
      <c r="F57"/>
      <c r="G57"/>
      <c r="H57"/>
      <c r="I57"/>
      <c r="J57"/>
      <c r="K57"/>
      <c r="L57"/>
    </row>
    <row r="58" spans="2:12">
      <c r="B58"/>
      <c r="C58"/>
      <c r="D58"/>
      <c r="E58"/>
      <c r="F58"/>
      <c r="G58"/>
      <c r="H58"/>
      <c r="I58"/>
      <c r="J58"/>
      <c r="K58"/>
      <c r="L58"/>
    </row>
    <row r="59" spans="2:12">
      <c r="B59"/>
      <c r="C59"/>
      <c r="D59"/>
      <c r="E59"/>
      <c r="F59"/>
      <c r="G59"/>
      <c r="H59"/>
      <c r="I59"/>
      <c r="J59"/>
      <c r="K59"/>
      <c r="L59"/>
    </row>
    <row r="60" spans="2:12">
      <c r="B60"/>
      <c r="C60"/>
      <c r="D60"/>
      <c r="E60"/>
      <c r="F60"/>
      <c r="G60"/>
      <c r="H60"/>
      <c r="I60"/>
      <c r="J60"/>
      <c r="K60"/>
      <c r="L60"/>
    </row>
    <row r="61" spans="2:12">
      <c r="B61"/>
      <c r="C61"/>
      <c r="D61"/>
      <c r="E61"/>
      <c r="F61"/>
      <c r="G61"/>
      <c r="H61"/>
      <c r="I61"/>
      <c r="J61"/>
      <c r="K61"/>
      <c r="L61"/>
    </row>
    <row r="62" spans="2:12">
      <c r="B62"/>
      <c r="C62"/>
      <c r="D62"/>
      <c r="E62"/>
      <c r="F62"/>
      <c r="G62"/>
      <c r="H62"/>
      <c r="I62"/>
      <c r="J62"/>
      <c r="K62"/>
      <c r="L62"/>
    </row>
    <row r="63" spans="2:12">
      <c r="B63"/>
      <c r="C63"/>
      <c r="D63"/>
      <c r="E63"/>
      <c r="F63"/>
      <c r="G63"/>
      <c r="H63"/>
      <c r="I63"/>
      <c r="J63"/>
      <c r="K63"/>
      <c r="L63"/>
    </row>
    <row r="64" spans="2:12">
      <c r="B64"/>
      <c r="C64"/>
      <c r="D64"/>
      <c r="E64"/>
      <c r="F64"/>
      <c r="G64"/>
      <c r="H64"/>
      <c r="I64"/>
      <c r="J64"/>
      <c r="K64"/>
      <c r="L64"/>
    </row>
    <row r="65" spans="2:12">
      <c r="B65"/>
      <c r="C65"/>
      <c r="D65"/>
      <c r="E65"/>
      <c r="F65"/>
      <c r="G65"/>
      <c r="H65"/>
      <c r="I65"/>
      <c r="J65"/>
      <c r="K65"/>
      <c r="L65"/>
    </row>
    <row r="66" spans="2:12">
      <c r="B66"/>
      <c r="C66"/>
      <c r="D66"/>
      <c r="E66"/>
      <c r="F66"/>
      <c r="G66"/>
      <c r="H66"/>
      <c r="I66"/>
      <c r="J66"/>
      <c r="K66"/>
      <c r="L66"/>
    </row>
    <row r="67" spans="2:12">
      <c r="B67"/>
      <c r="C67"/>
      <c r="D67"/>
      <c r="E67"/>
      <c r="F67"/>
      <c r="G67"/>
      <c r="H67"/>
      <c r="I67"/>
      <c r="J67"/>
      <c r="K67"/>
      <c r="L67"/>
    </row>
    <row r="68" spans="2:12">
      <c r="B68"/>
      <c r="C68"/>
      <c r="D68"/>
      <c r="E68"/>
      <c r="F68"/>
      <c r="G68"/>
      <c r="H68"/>
      <c r="I68"/>
      <c r="J68"/>
      <c r="K68"/>
      <c r="L68"/>
    </row>
    <row r="69" spans="2:12">
      <c r="B69"/>
      <c r="C69"/>
      <c r="D69"/>
      <c r="E69"/>
      <c r="F69"/>
      <c r="G69"/>
      <c r="H69"/>
      <c r="I69"/>
      <c r="J69"/>
      <c r="K69"/>
      <c r="L69"/>
    </row>
    <row r="70" spans="2:12">
      <c r="B70"/>
      <c r="C70"/>
      <c r="D70"/>
      <c r="E70"/>
      <c r="F70"/>
      <c r="G70"/>
      <c r="H70"/>
      <c r="I70"/>
      <c r="J70"/>
      <c r="K70"/>
      <c r="L70"/>
    </row>
    <row r="71" spans="2:12">
      <c r="B71"/>
      <c r="C71"/>
      <c r="D71"/>
      <c r="E71"/>
      <c r="F71"/>
      <c r="G71"/>
      <c r="H71"/>
      <c r="I71"/>
      <c r="J71"/>
      <c r="K71"/>
      <c r="L71"/>
    </row>
    <row r="72" spans="2:12">
      <c r="B72"/>
      <c r="C72"/>
      <c r="D72"/>
      <c r="E72"/>
      <c r="F72"/>
      <c r="G72"/>
      <c r="H72"/>
      <c r="I72"/>
      <c r="J72"/>
      <c r="K72"/>
      <c r="L72"/>
    </row>
    <row r="73" spans="2:12">
      <c r="B73"/>
      <c r="C73"/>
      <c r="D73"/>
      <c r="E73"/>
      <c r="F73"/>
      <c r="G73"/>
      <c r="H73"/>
      <c r="I73"/>
      <c r="J73"/>
      <c r="K73"/>
      <c r="L73"/>
    </row>
    <row r="74" spans="2:12">
      <c r="B74"/>
      <c r="C74"/>
      <c r="D74"/>
      <c r="E74"/>
      <c r="F74"/>
      <c r="G74"/>
      <c r="H74"/>
      <c r="I74"/>
      <c r="J74"/>
      <c r="K74"/>
      <c r="L74"/>
    </row>
    <row r="75" spans="2:12">
      <c r="B75"/>
      <c r="C75"/>
      <c r="D75"/>
      <c r="E75"/>
      <c r="F75"/>
      <c r="G75"/>
      <c r="H75"/>
      <c r="I75"/>
      <c r="J75"/>
      <c r="K75"/>
      <c r="L75"/>
    </row>
    <row r="76" spans="2:12">
      <c r="B76"/>
      <c r="C76"/>
      <c r="D76"/>
      <c r="E76"/>
      <c r="F76"/>
      <c r="G76"/>
      <c r="H76"/>
      <c r="I76"/>
      <c r="J76"/>
      <c r="K76"/>
      <c r="L76"/>
    </row>
    <row r="77" spans="2:12">
      <c r="B77"/>
      <c r="C77"/>
      <c r="D77"/>
      <c r="E77"/>
      <c r="F77"/>
      <c r="G77"/>
      <c r="H77"/>
      <c r="I77"/>
      <c r="J77"/>
      <c r="K77"/>
      <c r="L77"/>
    </row>
    <row r="78" spans="2:12">
      <c r="B78"/>
      <c r="C78"/>
      <c r="D78"/>
      <c r="E78"/>
      <c r="F78"/>
      <c r="G78"/>
      <c r="H78"/>
      <c r="I78"/>
      <c r="J78"/>
      <c r="K78"/>
      <c r="L78"/>
    </row>
    <row r="79" spans="2:12">
      <c r="B79"/>
      <c r="C79"/>
      <c r="D79"/>
      <c r="E79"/>
      <c r="F79"/>
      <c r="G79"/>
      <c r="H79"/>
      <c r="I79"/>
      <c r="J79"/>
      <c r="K79"/>
      <c r="L79"/>
    </row>
    <row r="80" spans="2:12">
      <c r="B80"/>
      <c r="C80"/>
      <c r="D80"/>
      <c r="E80"/>
      <c r="F80"/>
      <c r="G80"/>
      <c r="H80"/>
      <c r="I80"/>
      <c r="J80"/>
      <c r="K80"/>
      <c r="L80"/>
    </row>
    <row r="81" spans="1:13">
      <c r="B81"/>
      <c r="C81"/>
      <c r="D81"/>
      <c r="E81"/>
      <c r="F81"/>
      <c r="G81"/>
      <c r="H81"/>
      <c r="I81"/>
      <c r="J81"/>
      <c r="K81"/>
      <c r="L81"/>
    </row>
    <row r="82" spans="1:13" ht="17.399999999999999">
      <c r="A82" s="31" t="s">
        <v>30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s="6" customFormat="1" ht="15" thickBot="1"/>
    <row r="84" spans="1:13" s="6" customFormat="1" ht="15.6" thickTop="1" thickBot="1">
      <c r="A84" s="7"/>
      <c r="B84" s="20">
        <v>44197</v>
      </c>
    </row>
    <row r="85" spans="1:13" s="6" customFormat="1" ht="15" thickTop="1">
      <c r="A85" s="8" t="s">
        <v>3</v>
      </c>
      <c r="B85" s="17">
        <v>0.04</v>
      </c>
    </row>
    <row r="86" spans="1:13" s="6" customFormat="1">
      <c r="A86" s="9" t="s">
        <v>2</v>
      </c>
      <c r="B86" s="18">
        <v>0.13333333333333333</v>
      </c>
    </row>
    <row r="87" spans="1:13" s="6" customFormat="1">
      <c r="A87" s="9" t="s">
        <v>5</v>
      </c>
      <c r="B87" s="18">
        <v>0.08</v>
      </c>
    </row>
    <row r="88" spans="1:13" s="6" customFormat="1">
      <c r="A88" s="9" t="s">
        <v>6</v>
      </c>
      <c r="B88" s="18">
        <v>0.04</v>
      </c>
    </row>
    <row r="89" spans="1:13" ht="15" thickBot="1">
      <c r="A89" s="10" t="s">
        <v>7</v>
      </c>
      <c r="B89" s="19">
        <v>0.70666666666666667</v>
      </c>
      <c r="C89"/>
      <c r="D89"/>
      <c r="E89"/>
      <c r="F89"/>
      <c r="G89"/>
      <c r="H89"/>
      <c r="I89"/>
      <c r="J89"/>
      <c r="K89"/>
      <c r="L89"/>
    </row>
    <row r="90" spans="1:13" s="5" customFormat="1" ht="15" thickTop="1">
      <c r="A90" s="5" t="s">
        <v>8</v>
      </c>
      <c r="B90" s="23"/>
    </row>
    <row r="91" spans="1:13">
      <c r="B91"/>
      <c r="C91"/>
      <c r="D91"/>
      <c r="E91"/>
      <c r="F91"/>
      <c r="G91"/>
      <c r="H91"/>
      <c r="I91"/>
      <c r="J91"/>
      <c r="K91"/>
      <c r="L91"/>
    </row>
    <row r="92" spans="1:13">
      <c r="B92"/>
      <c r="C92"/>
      <c r="D92"/>
      <c r="E92"/>
      <c r="F92"/>
      <c r="G92"/>
      <c r="H92"/>
      <c r="I92"/>
      <c r="J92"/>
      <c r="K92"/>
      <c r="L92"/>
    </row>
    <row r="93" spans="1:13">
      <c r="B93"/>
      <c r="C93"/>
      <c r="D93"/>
      <c r="E93"/>
      <c r="F93"/>
      <c r="G93"/>
      <c r="H93"/>
      <c r="I93"/>
      <c r="J93"/>
      <c r="K93"/>
      <c r="L93"/>
    </row>
    <row r="94" spans="1:13">
      <c r="B94"/>
      <c r="C94"/>
      <c r="D94"/>
      <c r="E94"/>
      <c r="F94"/>
      <c r="G94"/>
      <c r="H94"/>
      <c r="I94"/>
      <c r="J94"/>
      <c r="K94"/>
      <c r="L94"/>
    </row>
    <row r="95" spans="1:13">
      <c r="B95"/>
      <c r="C95"/>
      <c r="D95"/>
      <c r="E95"/>
      <c r="F95"/>
      <c r="G95"/>
      <c r="H95"/>
      <c r="I95"/>
      <c r="J95"/>
      <c r="K95"/>
      <c r="L95"/>
    </row>
    <row r="96" spans="1:13">
      <c r="B96"/>
      <c r="C96"/>
      <c r="D96"/>
      <c r="E96"/>
      <c r="F96"/>
      <c r="G96"/>
      <c r="H96"/>
      <c r="I96"/>
      <c r="J96"/>
      <c r="K96"/>
      <c r="L96"/>
    </row>
    <row r="97" spans="2:12">
      <c r="B97"/>
      <c r="C97"/>
      <c r="D97"/>
      <c r="E97"/>
      <c r="F97"/>
      <c r="G97"/>
      <c r="H97"/>
      <c r="I97"/>
      <c r="J97"/>
      <c r="K97"/>
      <c r="L97"/>
    </row>
    <row r="98" spans="2:12">
      <c r="B98"/>
      <c r="C98"/>
      <c r="D98"/>
      <c r="E98"/>
      <c r="F98"/>
      <c r="G98"/>
      <c r="H98"/>
      <c r="I98"/>
      <c r="J98"/>
      <c r="K98"/>
      <c r="L98"/>
    </row>
    <row r="99" spans="2:12">
      <c r="B99"/>
      <c r="C99"/>
      <c r="D99"/>
      <c r="E99"/>
      <c r="F99"/>
      <c r="G99"/>
      <c r="H99"/>
      <c r="I99"/>
      <c r="J99"/>
      <c r="K99"/>
      <c r="L99"/>
    </row>
    <row r="100" spans="2:12">
      <c r="B100"/>
      <c r="C100"/>
      <c r="D100"/>
      <c r="E100"/>
      <c r="F100"/>
      <c r="G100"/>
      <c r="H100"/>
      <c r="I100"/>
      <c r="J100"/>
      <c r="K100"/>
      <c r="L100"/>
    </row>
    <row r="101" spans="2:12">
      <c r="B101"/>
      <c r="C101"/>
      <c r="D101"/>
      <c r="E101"/>
      <c r="F101"/>
      <c r="G101"/>
      <c r="H101"/>
      <c r="I101"/>
      <c r="J101"/>
      <c r="K101"/>
      <c r="L101"/>
    </row>
    <row r="102" spans="2:12">
      <c r="B102"/>
      <c r="C102"/>
      <c r="D102"/>
      <c r="E102"/>
      <c r="F102"/>
      <c r="G102"/>
      <c r="H102"/>
      <c r="I102"/>
      <c r="J102"/>
      <c r="K102"/>
      <c r="L102"/>
    </row>
    <row r="103" spans="2:12">
      <c r="B103"/>
      <c r="C103"/>
      <c r="D103"/>
      <c r="E103"/>
      <c r="F103"/>
      <c r="G103"/>
      <c r="H103"/>
      <c r="I103"/>
      <c r="J103"/>
      <c r="K103"/>
      <c r="L103"/>
    </row>
    <row r="104" spans="2:12">
      <c r="B104"/>
      <c r="C104"/>
      <c r="D104"/>
      <c r="E104"/>
      <c r="F104"/>
      <c r="G104"/>
      <c r="H104"/>
      <c r="I104"/>
      <c r="J104"/>
      <c r="K104"/>
      <c r="L104"/>
    </row>
    <row r="105" spans="2:12">
      <c r="B105"/>
      <c r="C105"/>
      <c r="D105"/>
      <c r="E105"/>
      <c r="F105"/>
      <c r="G105"/>
      <c r="H105"/>
      <c r="I105"/>
      <c r="J105"/>
      <c r="K105"/>
      <c r="L105"/>
    </row>
    <row r="106" spans="2:12">
      <c r="B106"/>
      <c r="C106"/>
      <c r="D106"/>
      <c r="E106"/>
      <c r="F106"/>
      <c r="G106"/>
      <c r="H106"/>
      <c r="I106"/>
      <c r="J106"/>
      <c r="K106"/>
      <c r="L106"/>
    </row>
    <row r="107" spans="2:12">
      <c r="B107"/>
      <c r="C107"/>
      <c r="D107"/>
      <c r="E107"/>
      <c r="F107"/>
      <c r="G107"/>
      <c r="H107"/>
      <c r="I107"/>
      <c r="J107"/>
      <c r="K107"/>
      <c r="L107"/>
    </row>
    <row r="108" spans="2:12">
      <c r="B108"/>
      <c r="C108"/>
      <c r="D108"/>
      <c r="E108"/>
      <c r="F108"/>
      <c r="G108"/>
      <c r="H108"/>
      <c r="I108"/>
      <c r="J108"/>
      <c r="K108"/>
      <c r="L108"/>
    </row>
    <row r="109" spans="2:12">
      <c r="B109"/>
      <c r="C109"/>
      <c r="D109"/>
      <c r="E109"/>
      <c r="F109"/>
      <c r="G109"/>
      <c r="H109"/>
      <c r="I109"/>
      <c r="J109"/>
      <c r="K109"/>
      <c r="L109"/>
    </row>
    <row r="110" spans="2:12">
      <c r="B110"/>
      <c r="C110"/>
      <c r="D110"/>
      <c r="E110"/>
      <c r="F110"/>
      <c r="G110"/>
      <c r="H110"/>
      <c r="I110"/>
      <c r="J110"/>
      <c r="K110"/>
      <c r="L110"/>
    </row>
    <row r="111" spans="2:12">
      <c r="B111"/>
      <c r="C111"/>
      <c r="D111"/>
      <c r="E111"/>
      <c r="F111"/>
      <c r="G111"/>
      <c r="H111"/>
      <c r="I111"/>
      <c r="J111"/>
      <c r="K111"/>
      <c r="L111"/>
    </row>
    <row r="112" spans="2:12">
      <c r="B112"/>
      <c r="C112"/>
      <c r="D112"/>
      <c r="E112"/>
      <c r="F112"/>
      <c r="G112"/>
      <c r="H112"/>
      <c r="I112"/>
      <c r="J112"/>
      <c r="K112"/>
      <c r="L112"/>
    </row>
    <row r="113" spans="2:12">
      <c r="B113"/>
      <c r="C113"/>
      <c r="D113"/>
      <c r="E113"/>
      <c r="F113"/>
      <c r="G113"/>
      <c r="H113"/>
      <c r="I113"/>
      <c r="J113"/>
      <c r="K113"/>
      <c r="L113"/>
    </row>
    <row r="114" spans="2:12">
      <c r="B114"/>
      <c r="C114"/>
      <c r="D114"/>
      <c r="E114"/>
      <c r="F114"/>
      <c r="G114"/>
      <c r="H114"/>
      <c r="I114"/>
      <c r="J114"/>
      <c r="K114"/>
      <c r="L114"/>
    </row>
    <row r="115" spans="2:12">
      <c r="B115"/>
      <c r="C115"/>
      <c r="D115"/>
      <c r="E115"/>
      <c r="F115"/>
      <c r="G115"/>
      <c r="H115"/>
      <c r="I115"/>
      <c r="J115"/>
      <c r="K115"/>
      <c r="L115"/>
    </row>
    <row r="116" spans="2:12">
      <c r="B116"/>
      <c r="C116"/>
      <c r="D116"/>
      <c r="E116"/>
      <c r="F116"/>
      <c r="G116"/>
      <c r="H116"/>
      <c r="I116"/>
      <c r="J116"/>
      <c r="K116"/>
      <c r="L116"/>
    </row>
    <row r="117" spans="2:12">
      <c r="B117"/>
      <c r="C117"/>
      <c r="D117"/>
      <c r="E117"/>
      <c r="F117"/>
      <c r="G117"/>
      <c r="H117"/>
      <c r="I117"/>
      <c r="J117"/>
      <c r="K117"/>
      <c r="L117"/>
    </row>
    <row r="118" spans="2:12">
      <c r="B118"/>
      <c r="C118"/>
      <c r="D118"/>
      <c r="E118"/>
      <c r="F118"/>
      <c r="G118"/>
      <c r="H118"/>
      <c r="I118"/>
      <c r="J118"/>
      <c r="K118"/>
      <c r="L118"/>
    </row>
    <row r="119" spans="2:12">
      <c r="B119"/>
      <c r="C119"/>
      <c r="D119"/>
      <c r="E119"/>
      <c r="F119"/>
      <c r="G119"/>
      <c r="H119"/>
      <c r="I119"/>
      <c r="J119"/>
      <c r="K119"/>
      <c r="L119"/>
    </row>
    <row r="120" spans="2:12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84" sqref="C84:M90"/>
    </sheetView>
  </sheetViews>
  <sheetFormatPr baseColWidth="10" defaultRowHeight="14.4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3" ht="18">
      <c r="A1" s="32" t="s">
        <v>31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6" customFormat="1" ht="15" thickBo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3" s="6" customFormat="1" ht="15.6" thickTop="1" thickBot="1">
      <c r="A3" s="7"/>
      <c r="B3" s="20">
        <v>44197</v>
      </c>
    </row>
    <row r="4" spans="1:13" s="6" customFormat="1" ht="15" thickTop="1">
      <c r="A4" s="8" t="s">
        <v>3</v>
      </c>
      <c r="B4" s="17">
        <v>0.14285714285714285</v>
      </c>
    </row>
    <row r="5" spans="1:13" s="6" customFormat="1">
      <c r="A5" s="9" t="s">
        <v>2</v>
      </c>
      <c r="B5" s="18">
        <v>0.14285714285714285</v>
      </c>
    </row>
    <row r="6" spans="1:13" s="6" customFormat="1">
      <c r="A6" s="9" t="s">
        <v>5</v>
      </c>
      <c r="B6" s="18">
        <v>0</v>
      </c>
    </row>
    <row r="7" spans="1:13" s="6" customFormat="1">
      <c r="A7" s="9" t="s">
        <v>6</v>
      </c>
      <c r="B7" s="18">
        <v>0</v>
      </c>
    </row>
    <row r="8" spans="1:13" ht="15" thickBot="1">
      <c r="A8" s="10" t="s">
        <v>7</v>
      </c>
      <c r="B8" s="19">
        <v>0.7142857142857143</v>
      </c>
      <c r="C8"/>
      <c r="D8"/>
      <c r="E8"/>
      <c r="F8"/>
      <c r="G8"/>
      <c r="H8"/>
      <c r="I8"/>
      <c r="J8"/>
      <c r="K8"/>
      <c r="L8"/>
    </row>
    <row r="9" spans="1:13" s="5" customFormat="1" ht="15" thickTop="1">
      <c r="B9" s="13">
        <v>1</v>
      </c>
    </row>
    <row r="40" spans="1:13" ht="17.399999999999999">
      <c r="A40" s="31" t="s">
        <v>32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6" customFormat="1" ht="15" thickBot="1"/>
    <row r="42" spans="1:13" s="6" customFormat="1" ht="15.6" thickTop="1" thickBot="1">
      <c r="A42" s="7"/>
      <c r="B42" s="20">
        <v>44197</v>
      </c>
    </row>
    <row r="43" spans="1:13" s="6" customFormat="1" ht="15" thickTop="1">
      <c r="A43" s="24" t="s">
        <v>9</v>
      </c>
      <c r="B43" s="17">
        <v>0</v>
      </c>
    </row>
    <row r="44" spans="1:13" s="6" customFormat="1">
      <c r="A44" s="25" t="s">
        <v>10</v>
      </c>
      <c r="B44" s="18">
        <v>0</v>
      </c>
    </row>
    <row r="45" spans="1:13" s="6" customFormat="1">
      <c r="A45" s="25" t="s">
        <v>11</v>
      </c>
      <c r="B45" s="18">
        <v>0</v>
      </c>
    </row>
    <row r="46" spans="1:13" s="6" customFormat="1">
      <c r="A46" s="25" t="s">
        <v>12</v>
      </c>
      <c r="B46" s="18">
        <v>0.42857142857142855</v>
      </c>
    </row>
    <row r="47" spans="1:13" ht="15" thickBot="1">
      <c r="A47" s="26" t="s">
        <v>14</v>
      </c>
      <c r="B47" s="19">
        <v>0.5714285714285714</v>
      </c>
      <c r="C47"/>
      <c r="D47"/>
      <c r="E47"/>
      <c r="F47"/>
      <c r="G47"/>
      <c r="H47"/>
      <c r="I47"/>
      <c r="J47"/>
      <c r="K47"/>
      <c r="L47"/>
    </row>
    <row r="48" spans="1:13" s="5" customFormat="1" ht="15" thickTop="1">
      <c r="A48" s="5" t="s">
        <v>8</v>
      </c>
      <c r="B48" s="23"/>
    </row>
    <row r="49" spans="2:12">
      <c r="B49"/>
      <c r="C49"/>
      <c r="D49"/>
      <c r="E49"/>
      <c r="F49"/>
      <c r="G49"/>
      <c r="H49"/>
      <c r="I49"/>
      <c r="J49"/>
      <c r="K49"/>
      <c r="L49"/>
    </row>
    <row r="50" spans="2:12">
      <c r="B50"/>
      <c r="C50"/>
      <c r="D50"/>
      <c r="E50"/>
      <c r="F50"/>
      <c r="G50"/>
      <c r="H50"/>
      <c r="I50"/>
      <c r="J50"/>
      <c r="K50"/>
      <c r="L50"/>
    </row>
    <row r="51" spans="2:12">
      <c r="B51"/>
      <c r="C51"/>
      <c r="D51"/>
      <c r="E51"/>
      <c r="F51"/>
      <c r="G51"/>
      <c r="H51"/>
      <c r="I51"/>
      <c r="J51"/>
      <c r="K51"/>
      <c r="L51"/>
    </row>
    <row r="52" spans="2:12">
      <c r="B52"/>
      <c r="C52"/>
      <c r="D52"/>
      <c r="E52"/>
      <c r="F52"/>
      <c r="G52"/>
      <c r="H52"/>
      <c r="I52"/>
      <c r="J52"/>
      <c r="K52"/>
      <c r="L52"/>
    </row>
    <row r="53" spans="2:12">
      <c r="B53"/>
      <c r="C53"/>
      <c r="D53"/>
      <c r="E53"/>
      <c r="F53"/>
      <c r="G53"/>
      <c r="H53"/>
      <c r="I53"/>
      <c r="J53"/>
      <c r="K53"/>
      <c r="L53"/>
    </row>
    <row r="54" spans="2:12">
      <c r="B54"/>
      <c r="C54"/>
      <c r="D54"/>
      <c r="E54"/>
      <c r="F54"/>
      <c r="G54"/>
      <c r="H54"/>
      <c r="I54"/>
      <c r="J54"/>
      <c r="K54"/>
      <c r="L54"/>
    </row>
    <row r="55" spans="2:12">
      <c r="B55"/>
      <c r="C55"/>
      <c r="D55"/>
      <c r="E55"/>
      <c r="F55"/>
      <c r="G55"/>
      <c r="H55"/>
      <c r="I55"/>
      <c r="J55"/>
      <c r="K55"/>
      <c r="L55"/>
    </row>
    <row r="56" spans="2:12">
      <c r="B56"/>
      <c r="C56"/>
      <c r="D56"/>
      <c r="E56"/>
      <c r="F56"/>
      <c r="G56"/>
      <c r="H56"/>
      <c r="I56"/>
      <c r="J56"/>
      <c r="K56"/>
      <c r="L56"/>
    </row>
    <row r="57" spans="2:12">
      <c r="B57"/>
      <c r="C57"/>
      <c r="D57"/>
      <c r="E57"/>
      <c r="F57"/>
      <c r="G57"/>
      <c r="H57"/>
      <c r="I57"/>
      <c r="J57"/>
      <c r="K57"/>
      <c r="L57"/>
    </row>
    <row r="58" spans="2:12">
      <c r="B58"/>
      <c r="C58"/>
      <c r="D58"/>
      <c r="E58"/>
      <c r="F58"/>
      <c r="G58"/>
      <c r="H58"/>
      <c r="I58"/>
      <c r="J58"/>
      <c r="K58"/>
      <c r="L58"/>
    </row>
    <row r="59" spans="2:12">
      <c r="B59"/>
      <c r="C59"/>
      <c r="D59"/>
      <c r="E59"/>
      <c r="F59"/>
      <c r="G59"/>
      <c r="H59"/>
      <c r="I59"/>
      <c r="J59"/>
      <c r="K59"/>
      <c r="L59"/>
    </row>
    <row r="60" spans="2:12">
      <c r="B60"/>
      <c r="C60"/>
      <c r="D60"/>
      <c r="E60"/>
      <c r="F60"/>
      <c r="G60"/>
      <c r="H60"/>
      <c r="I60"/>
      <c r="J60"/>
      <c r="K60"/>
      <c r="L60"/>
    </row>
    <row r="61" spans="2:12">
      <c r="B61"/>
      <c r="C61"/>
      <c r="D61"/>
      <c r="E61"/>
      <c r="F61"/>
      <c r="G61"/>
      <c r="H61"/>
      <c r="I61"/>
      <c r="J61"/>
      <c r="K61"/>
      <c r="L61"/>
    </row>
    <row r="62" spans="2:12">
      <c r="B62"/>
      <c r="C62"/>
      <c r="D62"/>
      <c r="E62"/>
      <c r="F62"/>
      <c r="G62"/>
      <c r="H62"/>
      <c r="I62"/>
      <c r="J62"/>
      <c r="K62"/>
      <c r="L62"/>
    </row>
    <row r="63" spans="2:12">
      <c r="B63"/>
      <c r="C63"/>
      <c r="D63"/>
      <c r="E63"/>
      <c r="F63"/>
      <c r="G63"/>
      <c r="H63"/>
      <c r="I63"/>
      <c r="J63"/>
      <c r="K63"/>
      <c r="L63"/>
    </row>
    <row r="64" spans="2:12">
      <c r="B64"/>
      <c r="C64"/>
      <c r="D64"/>
      <c r="E64"/>
      <c r="F64"/>
      <c r="G64"/>
      <c r="H64"/>
      <c r="I64"/>
      <c r="J64"/>
      <c r="K64"/>
      <c r="L64"/>
    </row>
    <row r="65" spans="2:12">
      <c r="B65"/>
      <c r="C65"/>
      <c r="D65"/>
      <c r="E65"/>
      <c r="F65"/>
      <c r="G65"/>
      <c r="H65"/>
      <c r="I65"/>
      <c r="J65"/>
      <c r="K65"/>
      <c r="L65"/>
    </row>
    <row r="66" spans="2:12">
      <c r="B66"/>
      <c r="C66"/>
      <c r="D66"/>
      <c r="E66"/>
      <c r="F66"/>
      <c r="G66"/>
      <c r="H66"/>
      <c r="I66"/>
      <c r="J66"/>
      <c r="K66"/>
      <c r="L66"/>
    </row>
    <row r="67" spans="2:12">
      <c r="B67"/>
      <c r="C67"/>
      <c r="D67"/>
      <c r="E67"/>
      <c r="F67"/>
      <c r="G67"/>
      <c r="H67"/>
      <c r="I67"/>
      <c r="J67"/>
      <c r="K67"/>
      <c r="L67"/>
    </row>
    <row r="68" spans="2:12">
      <c r="B68"/>
      <c r="C68"/>
      <c r="D68"/>
      <c r="E68"/>
      <c r="F68"/>
      <c r="G68"/>
      <c r="H68"/>
      <c r="I68"/>
      <c r="J68"/>
      <c r="K68"/>
      <c r="L68"/>
    </row>
    <row r="69" spans="2:12">
      <c r="B69"/>
      <c r="C69"/>
      <c r="D69"/>
      <c r="E69"/>
      <c r="F69"/>
      <c r="G69"/>
      <c r="H69"/>
      <c r="I69"/>
      <c r="J69"/>
      <c r="K69"/>
      <c r="L69"/>
    </row>
    <row r="70" spans="2:12">
      <c r="B70"/>
      <c r="C70"/>
      <c r="D70"/>
      <c r="E70"/>
      <c r="F70"/>
      <c r="G70"/>
      <c r="H70"/>
      <c r="I70"/>
      <c r="J70"/>
      <c r="K70"/>
      <c r="L70"/>
    </row>
    <row r="71" spans="2:12">
      <c r="B71"/>
      <c r="C71"/>
      <c r="D71"/>
      <c r="E71"/>
      <c r="F71"/>
      <c r="G71"/>
      <c r="H71"/>
      <c r="I71"/>
      <c r="J71"/>
      <c r="K71"/>
      <c r="L71"/>
    </row>
    <row r="72" spans="2:12">
      <c r="B72"/>
      <c r="C72"/>
      <c r="D72"/>
      <c r="E72"/>
      <c r="F72"/>
      <c r="G72"/>
      <c r="H72"/>
      <c r="I72"/>
      <c r="J72"/>
      <c r="K72"/>
      <c r="L72"/>
    </row>
    <row r="73" spans="2:12">
      <c r="B73"/>
      <c r="C73"/>
      <c r="D73"/>
      <c r="E73"/>
      <c r="F73"/>
      <c r="G73"/>
      <c r="H73"/>
      <c r="I73"/>
      <c r="J73"/>
      <c r="K73"/>
      <c r="L73"/>
    </row>
    <row r="74" spans="2:12">
      <c r="B74"/>
      <c r="C74"/>
      <c r="D74"/>
      <c r="E74"/>
      <c r="F74"/>
      <c r="G74"/>
      <c r="H74"/>
      <c r="I74"/>
      <c r="J74"/>
      <c r="K74"/>
      <c r="L74"/>
    </row>
    <row r="75" spans="2:12">
      <c r="B75"/>
      <c r="C75"/>
      <c r="D75"/>
      <c r="E75"/>
      <c r="F75"/>
      <c r="G75"/>
      <c r="H75"/>
      <c r="I75"/>
      <c r="J75"/>
      <c r="K75"/>
      <c r="L75"/>
    </row>
    <row r="76" spans="2:12">
      <c r="B76"/>
      <c r="C76"/>
      <c r="D76"/>
      <c r="E76"/>
      <c r="F76"/>
      <c r="G76"/>
      <c r="H76"/>
      <c r="I76"/>
      <c r="J76"/>
      <c r="K76"/>
      <c r="L76"/>
    </row>
    <row r="77" spans="2:12">
      <c r="B77"/>
      <c r="C77"/>
      <c r="D77"/>
      <c r="E77"/>
      <c r="F77"/>
      <c r="G77"/>
      <c r="H77"/>
      <c r="I77"/>
      <c r="J77"/>
      <c r="K77"/>
      <c r="L77"/>
    </row>
    <row r="78" spans="2:12">
      <c r="B78"/>
      <c r="C78"/>
      <c r="D78"/>
      <c r="E78"/>
      <c r="F78"/>
      <c r="G78"/>
      <c r="H78"/>
      <c r="I78"/>
      <c r="J78"/>
      <c r="K78"/>
      <c r="L78"/>
    </row>
    <row r="79" spans="2:12">
      <c r="B79"/>
      <c r="C79"/>
      <c r="D79"/>
      <c r="E79"/>
      <c r="F79"/>
      <c r="G79"/>
      <c r="H79"/>
      <c r="I79"/>
      <c r="J79"/>
      <c r="K79"/>
      <c r="L79"/>
    </row>
    <row r="80" spans="2:12">
      <c r="B80"/>
      <c r="C80"/>
      <c r="D80"/>
      <c r="E80"/>
      <c r="F80"/>
      <c r="G80"/>
      <c r="H80"/>
      <c r="I80"/>
      <c r="J80"/>
      <c r="K80"/>
      <c r="L80"/>
    </row>
    <row r="81" spans="1:13">
      <c r="B81"/>
      <c r="C81"/>
      <c r="D81"/>
      <c r="E81"/>
      <c r="F81"/>
      <c r="G81"/>
      <c r="H81"/>
      <c r="I81"/>
      <c r="J81"/>
      <c r="K81"/>
      <c r="L81"/>
    </row>
    <row r="82" spans="1:13" ht="17.399999999999999">
      <c r="A82" s="31" t="s">
        <v>33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s="6" customFormat="1" ht="15" thickBot="1"/>
    <row r="84" spans="1:13" s="6" customFormat="1" ht="15.6" thickTop="1" thickBot="1">
      <c r="A84" s="7"/>
      <c r="B84" s="20">
        <v>44197</v>
      </c>
    </row>
    <row r="85" spans="1:13" s="6" customFormat="1" ht="15" thickTop="1">
      <c r="A85" s="8" t="s">
        <v>3</v>
      </c>
      <c r="B85" s="17">
        <v>0.48148148148148145</v>
      </c>
    </row>
    <row r="86" spans="1:13" s="6" customFormat="1">
      <c r="A86" s="9" t="s">
        <v>2</v>
      </c>
      <c r="B86" s="18">
        <v>0.40740740740740738</v>
      </c>
    </row>
    <row r="87" spans="1:13" s="6" customFormat="1">
      <c r="A87" s="9" t="s">
        <v>5</v>
      </c>
      <c r="B87" s="18">
        <v>0.1111111111111111</v>
      </c>
    </row>
    <row r="88" spans="1:13" s="6" customFormat="1">
      <c r="A88" s="9" t="s">
        <v>6</v>
      </c>
      <c r="B88" s="18">
        <v>0</v>
      </c>
    </row>
    <row r="89" spans="1:13" ht="15" thickBot="1">
      <c r="A89" s="10" t="s">
        <v>7</v>
      </c>
      <c r="B89" s="19">
        <v>0</v>
      </c>
      <c r="C89"/>
      <c r="D89"/>
      <c r="E89"/>
      <c r="F89"/>
      <c r="G89"/>
      <c r="H89"/>
      <c r="I89"/>
      <c r="J89"/>
      <c r="K89"/>
      <c r="L89"/>
    </row>
    <row r="90" spans="1:13" s="5" customFormat="1" ht="15" thickTop="1">
      <c r="A90" s="5" t="s">
        <v>8</v>
      </c>
      <c r="B90" s="23"/>
    </row>
    <row r="91" spans="1:13">
      <c r="B91"/>
      <c r="C91"/>
      <c r="D91"/>
      <c r="E91"/>
      <c r="F91"/>
      <c r="G91"/>
      <c r="H91"/>
      <c r="I91"/>
      <c r="J91"/>
      <c r="K91"/>
      <c r="L91"/>
    </row>
    <row r="92" spans="1:13">
      <c r="B92"/>
      <c r="C92"/>
      <c r="D92"/>
      <c r="E92"/>
      <c r="F92"/>
      <c r="G92"/>
      <c r="H92"/>
      <c r="I92"/>
      <c r="J92"/>
      <c r="K92"/>
      <c r="L92"/>
    </row>
    <row r="93" spans="1:13">
      <c r="B93"/>
      <c r="C93"/>
      <c r="D93"/>
      <c r="E93"/>
      <c r="F93"/>
      <c r="G93"/>
      <c r="H93"/>
      <c r="I93"/>
      <c r="J93"/>
      <c r="K93"/>
      <c r="L93"/>
    </row>
    <row r="94" spans="1:13">
      <c r="B94"/>
      <c r="C94"/>
      <c r="D94"/>
      <c r="E94"/>
      <c r="F94"/>
      <c r="G94"/>
      <c r="H94"/>
      <c r="I94"/>
      <c r="J94"/>
      <c r="K94"/>
      <c r="L94"/>
    </row>
    <row r="95" spans="1:13">
      <c r="B95"/>
      <c r="C95"/>
      <c r="D95"/>
      <c r="E95"/>
      <c r="F95"/>
      <c r="G95"/>
      <c r="H95"/>
      <c r="I95"/>
      <c r="J95"/>
      <c r="K95"/>
      <c r="L95"/>
    </row>
    <row r="96" spans="1:13">
      <c r="B96"/>
      <c r="C96"/>
      <c r="D96"/>
      <c r="E96"/>
      <c r="F96"/>
      <c r="G96"/>
      <c r="H96"/>
      <c r="I96"/>
      <c r="J96"/>
      <c r="K96"/>
      <c r="L96"/>
    </row>
    <row r="97" spans="2:12">
      <c r="B97"/>
      <c r="C97"/>
      <c r="D97"/>
      <c r="E97"/>
      <c r="F97"/>
      <c r="G97"/>
      <c r="H97"/>
      <c r="I97"/>
      <c r="J97"/>
      <c r="K97"/>
      <c r="L97"/>
    </row>
    <row r="98" spans="2:12">
      <c r="B98"/>
      <c r="C98"/>
      <c r="D98"/>
      <c r="E98"/>
      <c r="F98"/>
      <c r="G98"/>
      <c r="H98"/>
      <c r="I98"/>
      <c r="J98"/>
      <c r="K98"/>
      <c r="L98"/>
    </row>
    <row r="99" spans="2:12">
      <c r="B99"/>
      <c r="C99"/>
      <c r="D99"/>
      <c r="E99"/>
      <c r="F99"/>
      <c r="G99"/>
      <c r="H99"/>
      <c r="I99"/>
      <c r="J99"/>
      <c r="K99"/>
      <c r="L99"/>
    </row>
    <row r="100" spans="2:12">
      <c r="B100"/>
      <c r="C100"/>
      <c r="D100"/>
      <c r="E100"/>
      <c r="F100"/>
      <c r="G100"/>
      <c r="H100"/>
      <c r="I100"/>
      <c r="J100"/>
      <c r="K100"/>
      <c r="L100"/>
    </row>
    <row r="101" spans="2:12">
      <c r="B101"/>
      <c r="C101"/>
      <c r="D101"/>
      <c r="E101"/>
      <c r="F101"/>
      <c r="G101"/>
      <c r="H101"/>
      <c r="I101"/>
      <c r="J101"/>
      <c r="K101"/>
      <c r="L101"/>
    </row>
    <row r="102" spans="2:12">
      <c r="B102"/>
      <c r="C102"/>
      <c r="D102"/>
      <c r="E102"/>
      <c r="F102"/>
      <c r="G102"/>
      <c r="H102"/>
      <c r="I102"/>
      <c r="J102"/>
      <c r="K102"/>
      <c r="L102"/>
    </row>
    <row r="103" spans="2:12">
      <c r="B103"/>
      <c r="C103"/>
      <c r="D103"/>
      <c r="E103"/>
      <c r="F103"/>
      <c r="G103"/>
      <c r="H103"/>
      <c r="I103"/>
      <c r="J103"/>
      <c r="K103"/>
      <c r="L103"/>
    </row>
    <row r="104" spans="2:12">
      <c r="B104"/>
      <c r="C104"/>
      <c r="D104"/>
      <c r="E104"/>
      <c r="F104"/>
      <c r="G104"/>
      <c r="H104"/>
      <c r="I104"/>
      <c r="J104"/>
      <c r="K104"/>
      <c r="L104"/>
    </row>
    <row r="105" spans="2:12">
      <c r="B105"/>
      <c r="C105"/>
      <c r="D105"/>
      <c r="E105"/>
      <c r="F105"/>
      <c r="G105"/>
      <c r="H105"/>
      <c r="I105"/>
      <c r="J105"/>
      <c r="K105"/>
      <c r="L105"/>
    </row>
    <row r="106" spans="2:12">
      <c r="B106"/>
      <c r="C106"/>
      <c r="D106"/>
      <c r="E106"/>
      <c r="F106"/>
      <c r="G106"/>
      <c r="H106"/>
      <c r="I106"/>
      <c r="J106"/>
      <c r="K106"/>
      <c r="L106"/>
    </row>
    <row r="107" spans="2:12">
      <c r="B107"/>
      <c r="C107"/>
      <c r="D107"/>
      <c r="E107"/>
      <c r="F107"/>
      <c r="G107"/>
      <c r="H107"/>
      <c r="I107"/>
      <c r="J107"/>
      <c r="K107"/>
      <c r="L107"/>
    </row>
    <row r="108" spans="2:12">
      <c r="B108"/>
      <c r="C108"/>
      <c r="D108"/>
      <c r="E108"/>
      <c r="F108"/>
      <c r="G108"/>
      <c r="H108"/>
      <c r="I108"/>
      <c r="J108"/>
      <c r="K108"/>
      <c r="L108"/>
    </row>
    <row r="109" spans="2:12">
      <c r="B109"/>
      <c r="C109"/>
      <c r="D109"/>
      <c r="E109"/>
      <c r="F109"/>
      <c r="G109"/>
      <c r="H109"/>
      <c r="I109"/>
      <c r="J109"/>
      <c r="K109"/>
      <c r="L109"/>
    </row>
    <row r="110" spans="2:12">
      <c r="B110"/>
      <c r="C110"/>
      <c r="D110"/>
      <c r="E110"/>
      <c r="F110"/>
      <c r="G110"/>
      <c r="H110"/>
      <c r="I110"/>
      <c r="J110"/>
      <c r="K110"/>
      <c r="L110"/>
    </row>
    <row r="111" spans="2:12">
      <c r="B111"/>
      <c r="C111"/>
      <c r="D111"/>
      <c r="E111"/>
      <c r="F111"/>
      <c r="G111"/>
      <c r="H111"/>
      <c r="I111"/>
      <c r="J111"/>
      <c r="K111"/>
      <c r="L111"/>
    </row>
    <row r="112" spans="2:12">
      <c r="B112"/>
      <c r="C112"/>
      <c r="D112"/>
      <c r="E112"/>
      <c r="F112"/>
      <c r="G112"/>
      <c r="H112"/>
      <c r="I112"/>
      <c r="J112"/>
      <c r="K112"/>
      <c r="L112"/>
    </row>
    <row r="113" spans="2:12">
      <c r="B113"/>
      <c r="C113"/>
      <c r="D113"/>
      <c r="E113"/>
      <c r="F113"/>
      <c r="G113"/>
      <c r="H113"/>
      <c r="I113"/>
      <c r="J113"/>
      <c r="K113"/>
      <c r="L113"/>
    </row>
    <row r="114" spans="2:12">
      <c r="B114"/>
      <c r="C114"/>
      <c r="D114"/>
      <c r="E114"/>
      <c r="F114"/>
      <c r="G114"/>
      <c r="H114"/>
      <c r="I114"/>
      <c r="J114"/>
      <c r="K114"/>
      <c r="L114"/>
    </row>
    <row r="115" spans="2:12">
      <c r="B115"/>
      <c r="C115"/>
      <c r="D115"/>
      <c r="E115"/>
      <c r="F115"/>
      <c r="G115"/>
      <c r="H115"/>
      <c r="I115"/>
      <c r="J115"/>
      <c r="K115"/>
      <c r="L115"/>
    </row>
    <row r="116" spans="2:12">
      <c r="B116"/>
      <c r="C116"/>
      <c r="D116"/>
      <c r="E116"/>
      <c r="F116"/>
      <c r="G116"/>
      <c r="H116"/>
      <c r="I116"/>
      <c r="J116"/>
      <c r="K116"/>
      <c r="L116"/>
    </row>
    <row r="117" spans="2:12">
      <c r="B117"/>
      <c r="C117"/>
      <c r="D117"/>
      <c r="E117"/>
      <c r="F117"/>
      <c r="G117"/>
      <c r="H117"/>
      <c r="I117"/>
      <c r="J117"/>
      <c r="K117"/>
      <c r="L117"/>
    </row>
    <row r="118" spans="2:12">
      <c r="B118"/>
      <c r="C118"/>
      <c r="D118"/>
      <c r="E118"/>
      <c r="F118"/>
      <c r="G118"/>
      <c r="H118"/>
      <c r="I118"/>
      <c r="J118"/>
      <c r="K118"/>
      <c r="L118"/>
    </row>
    <row r="119" spans="2:12">
      <c r="B119"/>
      <c r="C119"/>
      <c r="D119"/>
      <c r="E119"/>
      <c r="F119"/>
      <c r="G119"/>
      <c r="H119"/>
      <c r="I119"/>
      <c r="J119"/>
      <c r="K119"/>
      <c r="L119"/>
    </row>
    <row r="120" spans="2:12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0"/>
  <sheetViews>
    <sheetView showGridLines="0" zoomScale="110" zoomScaleNormal="110" workbookViewId="0">
      <selection activeCell="C7" sqref="C7"/>
    </sheetView>
  </sheetViews>
  <sheetFormatPr baseColWidth="10" defaultRowHeight="14.4"/>
  <sheetData>
    <row r="1" spans="1:13" ht="17.399999999999999">
      <c r="A1" s="31" t="s">
        <v>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s="6" customFormat="1" ht="15" thickBot="1"/>
    <row r="3" spans="1:13" s="6" customFormat="1" ht="15.6" thickTop="1" thickBot="1">
      <c r="A3" s="7"/>
      <c r="B3" s="20">
        <v>44197</v>
      </c>
    </row>
    <row r="4" spans="1:13" s="6" customFormat="1" ht="15" thickTop="1">
      <c r="A4" s="8" t="s">
        <v>3</v>
      </c>
      <c r="B4" s="17">
        <v>0.18085106382978725</v>
      </c>
    </row>
    <row r="5" spans="1:13" s="6" customFormat="1">
      <c r="A5" s="9" t="s">
        <v>2</v>
      </c>
      <c r="B5" s="18">
        <v>0.18085106382978725</v>
      </c>
    </row>
    <row r="6" spans="1:13" s="6" customFormat="1">
      <c r="A6" s="9" t="s">
        <v>5</v>
      </c>
      <c r="B6" s="18">
        <v>0.14893617021276595</v>
      </c>
    </row>
    <row r="7" spans="1:13" s="6" customFormat="1">
      <c r="A7" s="9" t="s">
        <v>6</v>
      </c>
      <c r="B7" s="18">
        <v>0.22340425531914893</v>
      </c>
    </row>
    <row r="8" spans="1:13" ht="15" thickBot="1">
      <c r="A8" s="10" t="s">
        <v>7</v>
      </c>
      <c r="B8" s="19">
        <v>0.26595744680851063</v>
      </c>
    </row>
    <row r="9" spans="1:13" s="5" customFormat="1" ht="15" thickTop="1">
      <c r="B9" s="13">
        <v>1</v>
      </c>
    </row>
    <row r="40" spans="1:13" ht="17.399999999999999">
      <c r="A40" s="31" t="s">
        <v>35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1" spans="1:13" s="6" customFormat="1" ht="15" thickBot="1"/>
    <row r="42" spans="1:13" s="6" customFormat="1" ht="15.6" thickTop="1" thickBot="1">
      <c r="A42" s="7"/>
      <c r="B42" s="20">
        <v>44197</v>
      </c>
    </row>
    <row r="43" spans="1:13" s="6" customFormat="1" ht="15" thickTop="1">
      <c r="A43" s="24" t="s">
        <v>9</v>
      </c>
      <c r="B43" s="17">
        <v>7.4468085106382975E-2</v>
      </c>
    </row>
    <row r="44" spans="1:13" s="6" customFormat="1">
      <c r="A44" s="25" t="s">
        <v>10</v>
      </c>
      <c r="B44" s="18">
        <v>0.53191489361702127</v>
      </c>
    </row>
    <row r="45" spans="1:13" s="6" customFormat="1">
      <c r="A45" s="25" t="s">
        <v>11</v>
      </c>
      <c r="B45" s="18">
        <v>0.28723404255319152</v>
      </c>
    </row>
    <row r="46" spans="1:13" s="6" customFormat="1">
      <c r="A46" s="25" t="s">
        <v>12</v>
      </c>
      <c r="B46" s="18">
        <v>1.0638297872340425E-2</v>
      </c>
    </row>
    <row r="47" spans="1:13" ht="15" thickBot="1">
      <c r="A47" s="26" t="s">
        <v>14</v>
      </c>
      <c r="B47" s="19">
        <v>9.5744680851063829E-2</v>
      </c>
    </row>
    <row r="48" spans="1:13" s="5" customFormat="1" ht="15" thickTop="1">
      <c r="A48" s="5" t="s">
        <v>8</v>
      </c>
      <c r="B48" s="23"/>
    </row>
    <row r="82" spans="1:13" ht="17.399999999999999">
      <c r="A82" s="31" t="s">
        <v>36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</row>
    <row r="83" spans="1:13" s="6" customFormat="1" ht="15" thickBot="1"/>
    <row r="84" spans="1:13" s="6" customFormat="1" ht="15.6" thickTop="1" thickBot="1">
      <c r="A84" s="7"/>
      <c r="B84" s="20">
        <v>44197</v>
      </c>
    </row>
    <row r="85" spans="1:13" s="6" customFormat="1" ht="15" thickTop="1">
      <c r="A85" s="8" t="s">
        <v>3</v>
      </c>
      <c r="B85" s="17">
        <v>0.5714285714285714</v>
      </c>
    </row>
    <row r="86" spans="1:13" s="6" customFormat="1">
      <c r="A86" s="9" t="s">
        <v>2</v>
      </c>
      <c r="B86" s="18">
        <v>0.20408163265306123</v>
      </c>
    </row>
    <row r="87" spans="1:13" s="6" customFormat="1">
      <c r="A87" s="9" t="s">
        <v>5</v>
      </c>
      <c r="B87" s="18">
        <v>0.11224489795918367</v>
      </c>
    </row>
    <row r="88" spans="1:13" s="6" customFormat="1">
      <c r="A88" s="9" t="s">
        <v>6</v>
      </c>
      <c r="B88" s="18">
        <v>4.0816326530612242E-2</v>
      </c>
    </row>
    <row r="89" spans="1:13" ht="15" thickBot="1">
      <c r="A89" s="10" t="s">
        <v>7</v>
      </c>
      <c r="B89" s="19">
        <v>7.1428571428571425E-2</v>
      </c>
    </row>
    <row r="90" spans="1:13" s="5" customFormat="1" ht="15" thickTop="1">
      <c r="A90" s="5" t="s">
        <v>8</v>
      </c>
      <c r="B90" s="23"/>
    </row>
  </sheetData>
  <mergeCells count="3">
    <mergeCell ref="A1:M1"/>
    <mergeCell ref="A40:M40"/>
    <mergeCell ref="A82:M8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N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84" sqref="C84:M90"/>
    </sheetView>
  </sheetViews>
  <sheetFormatPr baseColWidth="10" defaultRowHeight="14.4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4" ht="18">
      <c r="A1" s="32" t="s">
        <v>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5"/>
    </row>
    <row r="2" spans="1:14" s="6" customFormat="1" ht="15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4" s="6" customFormat="1" ht="15.6" thickTop="1" thickBot="1">
      <c r="A3" s="7"/>
      <c r="B3" s="20">
        <v>44197</v>
      </c>
    </row>
    <row r="4" spans="1:14" s="6" customFormat="1" ht="15" thickTop="1">
      <c r="A4" s="8" t="s">
        <v>3</v>
      </c>
      <c r="B4" s="17">
        <v>0.17948717948717949</v>
      </c>
    </row>
    <row r="5" spans="1:14" s="6" customFormat="1">
      <c r="A5" s="9" t="s">
        <v>2</v>
      </c>
      <c r="B5" s="18">
        <v>0.15384615384615385</v>
      </c>
    </row>
    <row r="6" spans="1:14" s="6" customFormat="1">
      <c r="A6" s="9" t="s">
        <v>5</v>
      </c>
      <c r="B6" s="18">
        <v>0</v>
      </c>
    </row>
    <row r="7" spans="1:14" s="6" customFormat="1">
      <c r="A7" s="9" t="s">
        <v>6</v>
      </c>
      <c r="B7" s="18">
        <v>0.23076923076923078</v>
      </c>
    </row>
    <row r="8" spans="1:14" ht="15" thickBot="1">
      <c r="A8" s="10" t="s">
        <v>7</v>
      </c>
      <c r="B8" s="19">
        <v>0.4358974358974359</v>
      </c>
      <c r="C8"/>
      <c r="D8"/>
      <c r="E8"/>
      <c r="F8"/>
      <c r="G8"/>
      <c r="H8"/>
      <c r="I8"/>
      <c r="J8"/>
      <c r="K8"/>
      <c r="L8"/>
    </row>
    <row r="9" spans="1:14" s="5" customFormat="1" ht="15" thickTop="1">
      <c r="B9" s="13">
        <v>1</v>
      </c>
    </row>
    <row r="40" spans="1:14" ht="17.399999999999999">
      <c r="A40" s="31" t="s">
        <v>38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22"/>
    </row>
    <row r="41" spans="1:14" s="6" customFormat="1" ht="15" thickBot="1"/>
    <row r="42" spans="1:14" s="6" customFormat="1" ht="15.6" thickTop="1" thickBot="1">
      <c r="A42" s="7"/>
      <c r="B42" s="20">
        <v>44197</v>
      </c>
    </row>
    <row r="43" spans="1:14" s="6" customFormat="1" ht="15" thickTop="1">
      <c r="A43" s="24" t="s">
        <v>9</v>
      </c>
      <c r="B43" s="17">
        <v>0.10256410256410256</v>
      </c>
    </row>
    <row r="44" spans="1:14" s="6" customFormat="1">
      <c r="A44" s="25" t="s">
        <v>10</v>
      </c>
      <c r="B44" s="18">
        <v>0.51282051282051277</v>
      </c>
    </row>
    <row r="45" spans="1:14" s="6" customFormat="1">
      <c r="A45" s="25" t="s">
        <v>11</v>
      </c>
      <c r="B45" s="18">
        <v>0.12820512820512819</v>
      </c>
    </row>
    <row r="46" spans="1:14" s="6" customFormat="1">
      <c r="A46" s="25" t="s">
        <v>12</v>
      </c>
      <c r="B46" s="18">
        <v>0.23076923076923078</v>
      </c>
    </row>
    <row r="47" spans="1:14" ht="15" thickBot="1">
      <c r="A47" s="26" t="s">
        <v>14</v>
      </c>
      <c r="B47" s="19">
        <v>2.564102564102564E-2</v>
      </c>
      <c r="C47"/>
      <c r="D47"/>
      <c r="E47"/>
      <c r="F47"/>
      <c r="G47"/>
      <c r="H47"/>
      <c r="I47"/>
      <c r="J47"/>
      <c r="K47"/>
      <c r="L47"/>
    </row>
    <row r="48" spans="1:14" s="5" customFormat="1" ht="15" thickTop="1">
      <c r="A48" s="5" t="s">
        <v>8</v>
      </c>
      <c r="B48" s="23"/>
    </row>
    <row r="49" spans="2:12">
      <c r="B49"/>
      <c r="C49"/>
      <c r="D49"/>
      <c r="E49"/>
      <c r="F49"/>
      <c r="G49"/>
      <c r="H49"/>
      <c r="I49"/>
      <c r="J49"/>
      <c r="K49"/>
      <c r="L49"/>
    </row>
    <row r="50" spans="2:12">
      <c r="B50"/>
      <c r="C50"/>
      <c r="D50"/>
      <c r="E50"/>
      <c r="F50"/>
      <c r="G50"/>
      <c r="H50"/>
      <c r="I50"/>
      <c r="J50"/>
      <c r="K50"/>
      <c r="L50"/>
    </row>
    <row r="51" spans="2:12">
      <c r="B51"/>
      <c r="C51"/>
      <c r="D51"/>
      <c r="E51"/>
      <c r="F51"/>
      <c r="G51"/>
      <c r="H51"/>
      <c r="I51"/>
      <c r="J51"/>
      <c r="K51"/>
      <c r="L51"/>
    </row>
    <row r="52" spans="2:12">
      <c r="B52"/>
      <c r="C52"/>
      <c r="D52"/>
      <c r="E52"/>
      <c r="F52"/>
      <c r="G52"/>
      <c r="H52"/>
      <c r="I52"/>
      <c r="J52"/>
      <c r="K52"/>
      <c r="L52"/>
    </row>
    <row r="53" spans="2:12">
      <c r="B53"/>
      <c r="C53"/>
      <c r="D53"/>
      <c r="E53"/>
      <c r="F53"/>
      <c r="G53"/>
      <c r="H53"/>
      <c r="I53"/>
      <c r="J53"/>
      <c r="K53"/>
      <c r="L53"/>
    </row>
    <row r="54" spans="2:12">
      <c r="B54"/>
      <c r="C54"/>
      <c r="D54"/>
      <c r="E54"/>
      <c r="F54"/>
      <c r="G54"/>
      <c r="H54"/>
      <c r="I54"/>
      <c r="J54"/>
      <c r="K54"/>
      <c r="L54"/>
    </row>
    <row r="55" spans="2:12">
      <c r="B55"/>
      <c r="C55"/>
      <c r="D55"/>
      <c r="E55"/>
      <c r="F55"/>
      <c r="G55"/>
      <c r="H55"/>
      <c r="I55"/>
      <c r="J55"/>
      <c r="K55"/>
      <c r="L55"/>
    </row>
    <row r="56" spans="2:12">
      <c r="B56"/>
      <c r="C56"/>
      <c r="D56"/>
      <c r="E56"/>
      <c r="F56"/>
      <c r="G56"/>
      <c r="H56"/>
      <c r="I56"/>
      <c r="J56"/>
      <c r="K56"/>
      <c r="L56"/>
    </row>
    <row r="57" spans="2:12">
      <c r="B57"/>
      <c r="C57"/>
      <c r="D57"/>
      <c r="E57"/>
      <c r="F57"/>
      <c r="G57"/>
      <c r="H57"/>
      <c r="I57"/>
      <c r="J57"/>
      <c r="K57"/>
      <c r="L57"/>
    </row>
    <row r="58" spans="2:12">
      <c r="B58"/>
      <c r="C58"/>
      <c r="D58"/>
      <c r="E58"/>
      <c r="F58"/>
      <c r="G58"/>
      <c r="H58"/>
      <c r="I58"/>
      <c r="J58"/>
      <c r="K58"/>
      <c r="L58"/>
    </row>
    <row r="59" spans="2:12">
      <c r="B59"/>
      <c r="C59"/>
      <c r="D59"/>
      <c r="E59"/>
      <c r="F59"/>
      <c r="G59"/>
      <c r="H59"/>
      <c r="I59"/>
      <c r="J59"/>
      <c r="K59"/>
      <c r="L59"/>
    </row>
    <row r="60" spans="2:12">
      <c r="B60"/>
      <c r="C60"/>
      <c r="D60"/>
      <c r="E60"/>
      <c r="F60"/>
      <c r="G60"/>
      <c r="H60"/>
      <c r="I60"/>
      <c r="J60"/>
      <c r="K60"/>
      <c r="L60"/>
    </row>
    <row r="61" spans="2:12">
      <c r="B61"/>
      <c r="C61"/>
      <c r="D61"/>
      <c r="E61"/>
      <c r="F61"/>
      <c r="G61"/>
      <c r="H61"/>
      <c r="I61"/>
      <c r="J61"/>
      <c r="K61"/>
      <c r="L61"/>
    </row>
    <row r="62" spans="2:12">
      <c r="B62"/>
      <c r="C62"/>
      <c r="D62"/>
      <c r="E62"/>
      <c r="F62"/>
      <c r="G62"/>
      <c r="H62"/>
      <c r="I62"/>
      <c r="J62"/>
      <c r="K62"/>
      <c r="L62"/>
    </row>
    <row r="63" spans="2:12">
      <c r="B63"/>
      <c r="C63"/>
      <c r="D63"/>
      <c r="E63"/>
      <c r="F63"/>
      <c r="G63"/>
      <c r="H63"/>
      <c r="I63"/>
      <c r="J63"/>
      <c r="K63"/>
      <c r="L63"/>
    </row>
    <row r="64" spans="2:12">
      <c r="B64"/>
      <c r="C64"/>
      <c r="D64"/>
      <c r="E64"/>
      <c r="F64"/>
      <c r="G64"/>
      <c r="H64"/>
      <c r="I64"/>
      <c r="J64"/>
      <c r="K64"/>
      <c r="L64"/>
    </row>
    <row r="65" spans="2:12">
      <c r="B65"/>
      <c r="C65"/>
      <c r="D65"/>
      <c r="E65"/>
      <c r="F65"/>
      <c r="G65"/>
      <c r="H65"/>
      <c r="I65"/>
      <c r="J65"/>
      <c r="K65"/>
      <c r="L65"/>
    </row>
    <row r="66" spans="2:12">
      <c r="B66"/>
      <c r="C66"/>
      <c r="D66"/>
      <c r="E66"/>
      <c r="F66"/>
      <c r="G66"/>
      <c r="H66"/>
      <c r="I66"/>
      <c r="J66"/>
      <c r="K66"/>
      <c r="L66"/>
    </row>
    <row r="67" spans="2:12">
      <c r="B67"/>
      <c r="C67"/>
      <c r="D67"/>
      <c r="E67"/>
      <c r="F67"/>
      <c r="G67"/>
      <c r="H67"/>
      <c r="I67"/>
      <c r="J67"/>
      <c r="K67"/>
      <c r="L67"/>
    </row>
    <row r="68" spans="2:12">
      <c r="B68"/>
      <c r="C68"/>
      <c r="D68"/>
      <c r="E68"/>
      <c r="F68"/>
      <c r="G68"/>
      <c r="H68"/>
      <c r="I68"/>
      <c r="J68"/>
      <c r="K68"/>
      <c r="L68"/>
    </row>
    <row r="69" spans="2:12">
      <c r="B69"/>
      <c r="C69"/>
      <c r="D69"/>
      <c r="E69"/>
      <c r="F69"/>
      <c r="G69"/>
      <c r="H69"/>
      <c r="I69"/>
      <c r="J69"/>
      <c r="K69"/>
      <c r="L69"/>
    </row>
    <row r="70" spans="2:12">
      <c r="B70"/>
      <c r="C70"/>
      <c r="D70"/>
      <c r="E70"/>
      <c r="F70"/>
      <c r="G70"/>
      <c r="H70"/>
      <c r="I70"/>
      <c r="J70"/>
      <c r="K70"/>
      <c r="L70"/>
    </row>
    <row r="71" spans="2:12">
      <c r="B71"/>
      <c r="C71"/>
      <c r="D71"/>
      <c r="E71"/>
      <c r="F71"/>
      <c r="G71"/>
      <c r="H71"/>
      <c r="I71"/>
      <c r="J71"/>
      <c r="K71"/>
      <c r="L71"/>
    </row>
    <row r="72" spans="2:12">
      <c r="B72"/>
      <c r="C72"/>
      <c r="D72"/>
      <c r="E72"/>
      <c r="F72"/>
      <c r="G72"/>
      <c r="H72"/>
      <c r="I72"/>
      <c r="J72"/>
      <c r="K72"/>
      <c r="L72"/>
    </row>
    <row r="73" spans="2:12">
      <c r="B73"/>
      <c r="C73"/>
      <c r="D73"/>
      <c r="E73"/>
      <c r="F73"/>
      <c r="G73"/>
      <c r="H73"/>
      <c r="I73"/>
      <c r="J73"/>
      <c r="K73"/>
      <c r="L73"/>
    </row>
    <row r="74" spans="2:12">
      <c r="B74"/>
      <c r="C74"/>
      <c r="D74"/>
      <c r="E74"/>
      <c r="F74"/>
      <c r="G74"/>
      <c r="H74"/>
      <c r="I74"/>
      <c r="J74"/>
      <c r="K74"/>
      <c r="L74"/>
    </row>
    <row r="75" spans="2:12">
      <c r="B75"/>
      <c r="C75"/>
      <c r="D75"/>
      <c r="E75"/>
      <c r="F75"/>
      <c r="G75"/>
      <c r="H75"/>
      <c r="I75"/>
      <c r="J75"/>
      <c r="K75"/>
      <c r="L75"/>
    </row>
    <row r="76" spans="2:12">
      <c r="B76"/>
      <c r="C76"/>
      <c r="D76"/>
      <c r="E76"/>
      <c r="F76"/>
      <c r="G76"/>
      <c r="H76"/>
      <c r="I76"/>
      <c r="J76"/>
      <c r="K76"/>
      <c r="L76"/>
    </row>
    <row r="77" spans="2:12">
      <c r="B77"/>
      <c r="C77"/>
      <c r="D77"/>
      <c r="E77"/>
      <c r="F77"/>
      <c r="G77"/>
      <c r="H77"/>
      <c r="I77"/>
      <c r="J77"/>
      <c r="K77"/>
      <c r="L77"/>
    </row>
    <row r="78" spans="2:12">
      <c r="B78"/>
      <c r="C78"/>
      <c r="D78"/>
      <c r="E78"/>
      <c r="F78"/>
      <c r="G78"/>
      <c r="H78"/>
      <c r="I78"/>
      <c r="J78"/>
      <c r="K78"/>
      <c r="L78"/>
    </row>
    <row r="79" spans="2:12">
      <c r="B79"/>
      <c r="C79"/>
      <c r="D79"/>
      <c r="E79"/>
      <c r="F79"/>
      <c r="G79"/>
      <c r="H79"/>
      <c r="I79"/>
      <c r="J79"/>
      <c r="K79"/>
      <c r="L79"/>
    </row>
    <row r="80" spans="2:12">
      <c r="B80"/>
      <c r="C80"/>
      <c r="D80"/>
      <c r="E80"/>
      <c r="F80"/>
      <c r="G80"/>
      <c r="H80"/>
      <c r="I80"/>
      <c r="J80"/>
      <c r="K80"/>
      <c r="L80"/>
    </row>
    <row r="81" spans="1:14">
      <c r="B81"/>
      <c r="C81"/>
      <c r="D81"/>
      <c r="E81"/>
      <c r="F81"/>
      <c r="G81"/>
      <c r="H81"/>
      <c r="I81"/>
      <c r="J81"/>
      <c r="K81"/>
      <c r="L81"/>
    </row>
    <row r="82" spans="1:14" ht="17.399999999999999">
      <c r="A82" s="31" t="s">
        <v>39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22"/>
    </row>
    <row r="83" spans="1:14" s="6" customFormat="1" ht="15" thickBot="1"/>
    <row r="84" spans="1:14" s="6" customFormat="1" ht="15.6" thickTop="1" thickBot="1">
      <c r="A84" s="7"/>
      <c r="B84" s="20">
        <v>44197</v>
      </c>
    </row>
    <row r="85" spans="1:14" s="6" customFormat="1" ht="15" thickTop="1">
      <c r="A85" s="8" t="s">
        <v>3</v>
      </c>
      <c r="B85" s="17">
        <v>8.3333333333333329E-2</v>
      </c>
    </row>
    <row r="86" spans="1:14" s="6" customFormat="1">
      <c r="A86" s="9" t="s">
        <v>2</v>
      </c>
      <c r="B86" s="18">
        <v>0</v>
      </c>
    </row>
    <row r="87" spans="1:14" s="6" customFormat="1">
      <c r="A87" s="9" t="s">
        <v>5</v>
      </c>
      <c r="B87" s="18">
        <v>8.3333333333333329E-2</v>
      </c>
    </row>
    <row r="88" spans="1:14" s="6" customFormat="1">
      <c r="A88" s="9" t="s">
        <v>6</v>
      </c>
      <c r="B88" s="18">
        <v>0.41666666666666669</v>
      </c>
    </row>
    <row r="89" spans="1:14" ht="15" thickBot="1">
      <c r="A89" s="10" t="s">
        <v>7</v>
      </c>
      <c r="B89" s="19">
        <v>0.41666666666666669</v>
      </c>
      <c r="C89"/>
      <c r="D89"/>
      <c r="E89"/>
      <c r="F89"/>
      <c r="G89"/>
      <c r="H89"/>
      <c r="I89"/>
      <c r="J89"/>
      <c r="K89"/>
      <c r="L89"/>
    </row>
    <row r="90" spans="1:14" s="5" customFormat="1" ht="15" thickTop="1">
      <c r="A90" s="5" t="s">
        <v>8</v>
      </c>
      <c r="B90" s="23"/>
    </row>
    <row r="91" spans="1:14">
      <c r="B91"/>
      <c r="C91"/>
      <c r="D91"/>
      <c r="E91"/>
      <c r="F91"/>
      <c r="G91"/>
      <c r="H91"/>
      <c r="I91"/>
      <c r="J91"/>
      <c r="K91"/>
      <c r="L91"/>
    </row>
    <row r="92" spans="1:14">
      <c r="B92"/>
      <c r="C92"/>
      <c r="D92"/>
      <c r="E92"/>
      <c r="F92"/>
      <c r="G92"/>
      <c r="H92"/>
      <c r="I92"/>
      <c r="J92"/>
      <c r="K92"/>
      <c r="L92"/>
    </row>
    <row r="93" spans="1:14">
      <c r="B93"/>
      <c r="C93"/>
      <c r="D93"/>
      <c r="E93"/>
      <c r="F93"/>
      <c r="G93"/>
      <c r="H93"/>
      <c r="I93"/>
      <c r="J93"/>
      <c r="K93"/>
      <c r="L93"/>
    </row>
    <row r="94" spans="1:14">
      <c r="B94"/>
      <c r="C94"/>
      <c r="D94"/>
      <c r="E94"/>
      <c r="F94"/>
      <c r="G94"/>
      <c r="H94"/>
      <c r="I94"/>
      <c r="J94"/>
      <c r="K94"/>
      <c r="L94"/>
    </row>
    <row r="95" spans="1:14">
      <c r="B95"/>
      <c r="C95"/>
      <c r="D95"/>
      <c r="E95"/>
      <c r="F95"/>
      <c r="G95"/>
      <c r="H95"/>
      <c r="I95"/>
      <c r="J95"/>
      <c r="K95"/>
      <c r="L95"/>
    </row>
    <row r="96" spans="1:14">
      <c r="B96"/>
      <c r="C96"/>
      <c r="D96"/>
      <c r="E96"/>
      <c r="F96"/>
      <c r="G96"/>
      <c r="H96"/>
      <c r="I96"/>
      <c r="J96"/>
      <c r="K96"/>
      <c r="L96"/>
    </row>
    <row r="97" spans="2:12">
      <c r="B97"/>
      <c r="C97"/>
      <c r="D97"/>
      <c r="E97"/>
      <c r="F97"/>
      <c r="G97"/>
      <c r="H97"/>
      <c r="I97"/>
      <c r="J97"/>
      <c r="K97"/>
      <c r="L97"/>
    </row>
    <row r="98" spans="2:12">
      <c r="B98"/>
      <c r="C98"/>
      <c r="D98"/>
      <c r="E98"/>
      <c r="F98"/>
      <c r="G98"/>
      <c r="H98"/>
      <c r="I98"/>
      <c r="J98"/>
      <c r="K98"/>
      <c r="L98"/>
    </row>
    <row r="99" spans="2:12">
      <c r="B99"/>
      <c r="C99"/>
      <c r="D99"/>
      <c r="E99"/>
      <c r="F99"/>
      <c r="G99"/>
      <c r="H99"/>
      <c r="I99"/>
      <c r="J99"/>
      <c r="K99"/>
      <c r="L99"/>
    </row>
    <row r="100" spans="2:12">
      <c r="B100"/>
      <c r="C100"/>
      <c r="D100"/>
      <c r="E100"/>
      <c r="F100"/>
      <c r="G100"/>
      <c r="H100"/>
      <c r="I100"/>
      <c r="J100"/>
      <c r="K100"/>
      <c r="L100"/>
    </row>
    <row r="101" spans="2:12">
      <c r="B101"/>
      <c r="C101"/>
      <c r="D101"/>
      <c r="E101"/>
      <c r="F101"/>
      <c r="G101"/>
      <c r="H101"/>
      <c r="I101"/>
      <c r="J101"/>
      <c r="K101"/>
      <c r="L101"/>
    </row>
    <row r="102" spans="2:12">
      <c r="B102"/>
      <c r="C102"/>
      <c r="D102"/>
      <c r="E102"/>
      <c r="F102"/>
      <c r="G102"/>
      <c r="H102"/>
      <c r="I102"/>
      <c r="J102"/>
      <c r="K102"/>
      <c r="L102"/>
    </row>
    <row r="103" spans="2:12">
      <c r="B103"/>
      <c r="C103"/>
      <c r="D103"/>
      <c r="E103"/>
      <c r="F103"/>
      <c r="G103"/>
      <c r="H103"/>
      <c r="I103"/>
      <c r="J103"/>
      <c r="K103"/>
      <c r="L103"/>
    </row>
    <row r="104" spans="2:12">
      <c r="B104"/>
      <c r="C104"/>
      <c r="D104"/>
      <c r="E104"/>
      <c r="F104"/>
      <c r="G104"/>
      <c r="H104"/>
      <c r="I104"/>
      <c r="J104"/>
      <c r="K104"/>
      <c r="L104"/>
    </row>
    <row r="105" spans="2:12">
      <c r="B105"/>
      <c r="C105"/>
      <c r="D105"/>
      <c r="E105"/>
      <c r="F105"/>
      <c r="G105"/>
      <c r="H105"/>
      <c r="I105"/>
      <c r="J105"/>
      <c r="K105"/>
      <c r="L105"/>
    </row>
    <row r="106" spans="2:12">
      <c r="B106"/>
      <c r="C106"/>
      <c r="D106"/>
      <c r="E106"/>
      <c r="F106"/>
      <c r="G106"/>
      <c r="H106"/>
      <c r="I106"/>
      <c r="J106"/>
      <c r="K106"/>
      <c r="L106"/>
    </row>
    <row r="107" spans="2:12">
      <c r="B107"/>
      <c r="C107"/>
      <c r="D107"/>
      <c r="E107"/>
      <c r="F107"/>
      <c r="G107"/>
      <c r="H107"/>
      <c r="I107"/>
      <c r="J107"/>
      <c r="K107"/>
      <c r="L107"/>
    </row>
    <row r="108" spans="2:12">
      <c r="B108"/>
      <c r="C108"/>
      <c r="D108"/>
      <c r="E108"/>
      <c r="F108"/>
      <c r="G108"/>
      <c r="H108"/>
      <c r="I108"/>
      <c r="J108"/>
      <c r="K108"/>
      <c r="L108"/>
    </row>
    <row r="109" spans="2:12">
      <c r="B109"/>
      <c r="C109"/>
      <c r="D109"/>
      <c r="E109"/>
      <c r="F109"/>
      <c r="G109"/>
      <c r="H109"/>
      <c r="I109"/>
      <c r="J109"/>
      <c r="K109"/>
      <c r="L109"/>
    </row>
    <row r="110" spans="2:12">
      <c r="B110"/>
      <c r="C110"/>
      <c r="D110"/>
      <c r="E110"/>
      <c r="F110"/>
      <c r="G110"/>
      <c r="H110"/>
      <c r="I110"/>
      <c r="J110"/>
      <c r="K110"/>
      <c r="L110"/>
    </row>
    <row r="111" spans="2:12">
      <c r="B111"/>
      <c r="C111"/>
      <c r="D111"/>
      <c r="E111"/>
      <c r="F111"/>
      <c r="G111"/>
      <c r="H111"/>
      <c r="I111"/>
      <c r="J111"/>
      <c r="K111"/>
      <c r="L111"/>
    </row>
    <row r="112" spans="2:12">
      <c r="B112"/>
      <c r="C112"/>
      <c r="D112"/>
      <c r="E112"/>
      <c r="F112"/>
      <c r="G112"/>
      <c r="H112"/>
      <c r="I112"/>
      <c r="J112"/>
      <c r="K112"/>
      <c r="L112"/>
    </row>
    <row r="113" spans="2:12">
      <c r="B113"/>
      <c r="C113"/>
      <c r="D113"/>
      <c r="E113"/>
      <c r="F113"/>
      <c r="G113"/>
      <c r="H113"/>
      <c r="I113"/>
      <c r="J113"/>
      <c r="K113"/>
      <c r="L113"/>
    </row>
    <row r="114" spans="2:12">
      <c r="B114"/>
      <c r="C114"/>
      <c r="D114"/>
      <c r="E114"/>
      <c r="F114"/>
      <c r="G114"/>
      <c r="H114"/>
      <c r="I114"/>
      <c r="J114"/>
      <c r="K114"/>
      <c r="L114"/>
    </row>
    <row r="115" spans="2:12">
      <c r="B115"/>
      <c r="C115"/>
      <c r="D115"/>
      <c r="E115"/>
      <c r="F115"/>
      <c r="G115"/>
      <c r="H115"/>
      <c r="I115"/>
      <c r="J115"/>
      <c r="K115"/>
      <c r="L115"/>
    </row>
    <row r="116" spans="2:12">
      <c r="B116"/>
      <c r="C116"/>
      <c r="D116"/>
      <c r="E116"/>
      <c r="F116"/>
      <c r="G116"/>
      <c r="H116"/>
      <c r="I116"/>
      <c r="J116"/>
      <c r="K116"/>
      <c r="L116"/>
    </row>
    <row r="117" spans="2:12">
      <c r="B117"/>
      <c r="C117"/>
      <c r="D117"/>
      <c r="E117"/>
      <c r="F117"/>
      <c r="G117"/>
      <c r="H117"/>
      <c r="I117"/>
      <c r="J117"/>
      <c r="K117"/>
      <c r="L117"/>
    </row>
    <row r="118" spans="2:12">
      <c r="B118"/>
      <c r="C118"/>
      <c r="D118"/>
      <c r="E118"/>
      <c r="F118"/>
      <c r="G118"/>
      <c r="H118"/>
      <c r="I118"/>
      <c r="J118"/>
      <c r="K118"/>
      <c r="L118"/>
    </row>
    <row r="119" spans="2:12">
      <c r="B119"/>
      <c r="C119"/>
      <c r="D119"/>
      <c r="E119"/>
      <c r="F119"/>
      <c r="G119"/>
      <c r="H119"/>
      <c r="I119"/>
      <c r="J119"/>
      <c r="K119"/>
      <c r="L119"/>
    </row>
    <row r="120" spans="2:12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20"/>
  <sheetViews>
    <sheetView showGridLines="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C84" sqref="C84:M90"/>
    </sheetView>
  </sheetViews>
  <sheetFormatPr baseColWidth="10" defaultRowHeight="14.4"/>
  <cols>
    <col min="1" max="1" width="11.44140625" customWidth="1"/>
    <col min="2" max="7" width="11.44140625" style="1" customWidth="1"/>
    <col min="8" max="8" width="10.5546875" style="1" customWidth="1"/>
    <col min="9" max="12" width="11.44140625" style="1" customWidth="1"/>
  </cols>
  <sheetData>
    <row r="1" spans="1:14" ht="18">
      <c r="A1" s="32" t="s">
        <v>40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5"/>
    </row>
    <row r="2" spans="1:14" s="6" customFormat="1" ht="15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4" s="6" customFormat="1" ht="15.6" thickTop="1" thickBot="1">
      <c r="A3" s="7"/>
      <c r="B3" s="20">
        <v>44197</v>
      </c>
    </row>
    <row r="4" spans="1:14" s="6" customFormat="1" ht="15" thickTop="1">
      <c r="A4" s="8" t="s">
        <v>3</v>
      </c>
      <c r="B4" s="17">
        <v>0</v>
      </c>
    </row>
    <row r="5" spans="1:14" s="6" customFormat="1">
      <c r="A5" s="9" t="s">
        <v>2</v>
      </c>
      <c r="B5" s="18">
        <v>0</v>
      </c>
    </row>
    <row r="6" spans="1:14" s="6" customFormat="1">
      <c r="A6" s="9" t="s">
        <v>5</v>
      </c>
      <c r="B6" s="18">
        <v>0</v>
      </c>
    </row>
    <row r="7" spans="1:14" s="6" customFormat="1">
      <c r="A7" s="9" t="s">
        <v>6</v>
      </c>
      <c r="B7" s="18">
        <v>0</v>
      </c>
    </row>
    <row r="8" spans="1:14" ht="15" thickBot="1">
      <c r="A8" s="10" t="s">
        <v>7</v>
      </c>
      <c r="B8" s="19">
        <v>1</v>
      </c>
      <c r="C8"/>
      <c r="D8"/>
      <c r="E8"/>
      <c r="F8"/>
      <c r="G8"/>
      <c r="H8"/>
      <c r="I8"/>
      <c r="J8"/>
      <c r="K8"/>
      <c r="L8"/>
    </row>
    <row r="9" spans="1:14" s="5" customFormat="1" ht="15" thickTop="1">
      <c r="B9" s="13">
        <v>1</v>
      </c>
    </row>
    <row r="40" spans="1:14" ht="17.399999999999999">
      <c r="A40" s="31" t="s">
        <v>41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22"/>
    </row>
    <row r="41" spans="1:14" s="6" customFormat="1" ht="15" thickBot="1"/>
    <row r="42" spans="1:14" s="6" customFormat="1" ht="15.6" thickTop="1" thickBot="1">
      <c r="A42" s="7"/>
      <c r="B42" s="20">
        <v>44197</v>
      </c>
    </row>
    <row r="43" spans="1:14" s="6" customFormat="1" ht="15" thickTop="1">
      <c r="A43" s="24" t="s">
        <v>9</v>
      </c>
      <c r="B43" s="17">
        <v>0</v>
      </c>
    </row>
    <row r="44" spans="1:14" s="6" customFormat="1">
      <c r="A44" s="25" t="s">
        <v>10</v>
      </c>
      <c r="B44" s="18">
        <v>0.5</v>
      </c>
    </row>
    <row r="45" spans="1:14" s="6" customFormat="1">
      <c r="A45" s="25" t="s">
        <v>11</v>
      </c>
      <c r="B45" s="18">
        <v>0</v>
      </c>
    </row>
    <row r="46" spans="1:14" s="6" customFormat="1">
      <c r="A46" s="25" t="s">
        <v>12</v>
      </c>
      <c r="B46" s="18">
        <v>0</v>
      </c>
    </row>
    <row r="47" spans="1:14" ht="15" thickBot="1">
      <c r="A47" s="26" t="s">
        <v>14</v>
      </c>
      <c r="B47" s="19">
        <v>0.5</v>
      </c>
      <c r="C47"/>
      <c r="D47"/>
      <c r="E47"/>
      <c r="F47"/>
      <c r="G47"/>
      <c r="H47"/>
      <c r="I47"/>
      <c r="J47"/>
      <c r="K47"/>
      <c r="L47"/>
    </row>
    <row r="48" spans="1:14" s="5" customFormat="1" ht="15" thickTop="1">
      <c r="A48" s="5" t="s">
        <v>8</v>
      </c>
      <c r="B48" s="23"/>
    </row>
    <row r="49" spans="2:12">
      <c r="B49"/>
      <c r="C49"/>
      <c r="D49"/>
      <c r="E49"/>
      <c r="F49"/>
      <c r="G49"/>
      <c r="H49"/>
      <c r="I49"/>
      <c r="J49"/>
      <c r="K49"/>
      <c r="L49"/>
    </row>
    <row r="50" spans="2:12">
      <c r="B50"/>
      <c r="C50"/>
      <c r="D50"/>
      <c r="E50"/>
      <c r="F50"/>
      <c r="G50"/>
      <c r="H50"/>
      <c r="I50"/>
      <c r="J50"/>
      <c r="K50"/>
      <c r="L50"/>
    </row>
    <row r="51" spans="2:12">
      <c r="B51"/>
      <c r="C51"/>
      <c r="D51"/>
      <c r="E51"/>
      <c r="F51"/>
      <c r="G51"/>
      <c r="H51"/>
      <c r="I51"/>
      <c r="J51"/>
      <c r="K51"/>
      <c r="L51"/>
    </row>
    <row r="52" spans="2:12">
      <c r="B52"/>
      <c r="C52"/>
      <c r="D52"/>
      <c r="E52"/>
      <c r="F52"/>
      <c r="G52"/>
      <c r="H52"/>
      <c r="I52"/>
      <c r="J52"/>
      <c r="K52"/>
      <c r="L52"/>
    </row>
    <row r="53" spans="2:12">
      <c r="B53"/>
      <c r="C53"/>
      <c r="D53"/>
      <c r="E53"/>
      <c r="F53"/>
      <c r="G53"/>
      <c r="H53"/>
      <c r="I53"/>
      <c r="J53"/>
      <c r="K53"/>
      <c r="L53"/>
    </row>
    <row r="54" spans="2:12">
      <c r="B54"/>
      <c r="C54"/>
      <c r="D54"/>
      <c r="E54"/>
      <c r="F54"/>
      <c r="G54"/>
      <c r="H54"/>
      <c r="I54"/>
      <c r="J54"/>
      <c r="K54"/>
      <c r="L54"/>
    </row>
    <row r="55" spans="2:12">
      <c r="B55"/>
      <c r="C55"/>
      <c r="D55"/>
      <c r="E55"/>
      <c r="F55"/>
      <c r="G55"/>
      <c r="H55"/>
      <c r="I55"/>
      <c r="J55"/>
      <c r="K55"/>
      <c r="L55"/>
    </row>
    <row r="56" spans="2:12">
      <c r="B56"/>
      <c r="C56"/>
      <c r="D56"/>
      <c r="E56"/>
      <c r="F56"/>
      <c r="G56"/>
      <c r="H56"/>
      <c r="I56"/>
      <c r="J56"/>
      <c r="K56"/>
      <c r="L56"/>
    </row>
    <row r="57" spans="2:12">
      <c r="B57"/>
      <c r="C57"/>
      <c r="D57"/>
      <c r="E57"/>
      <c r="F57"/>
      <c r="G57"/>
      <c r="H57"/>
      <c r="I57"/>
      <c r="J57"/>
      <c r="K57"/>
      <c r="L57"/>
    </row>
    <row r="58" spans="2:12">
      <c r="B58"/>
      <c r="C58"/>
      <c r="D58"/>
      <c r="E58"/>
      <c r="F58"/>
      <c r="G58"/>
      <c r="H58"/>
      <c r="I58"/>
      <c r="J58"/>
      <c r="K58"/>
      <c r="L58"/>
    </row>
    <row r="59" spans="2:12">
      <c r="B59"/>
      <c r="C59"/>
      <c r="D59"/>
      <c r="E59"/>
      <c r="F59"/>
      <c r="G59"/>
      <c r="H59"/>
      <c r="I59"/>
      <c r="J59"/>
      <c r="K59"/>
      <c r="L59"/>
    </row>
    <row r="60" spans="2:12">
      <c r="B60"/>
      <c r="C60"/>
      <c r="D60"/>
      <c r="E60"/>
      <c r="F60"/>
      <c r="G60"/>
      <c r="H60"/>
      <c r="I60"/>
      <c r="J60"/>
      <c r="K60"/>
      <c r="L60"/>
    </row>
    <row r="61" spans="2:12">
      <c r="B61"/>
      <c r="C61"/>
      <c r="D61"/>
      <c r="E61"/>
      <c r="F61"/>
      <c r="G61"/>
      <c r="H61"/>
      <c r="I61"/>
      <c r="J61"/>
      <c r="K61"/>
      <c r="L61"/>
    </row>
    <row r="62" spans="2:12">
      <c r="B62"/>
      <c r="C62"/>
      <c r="D62"/>
      <c r="E62"/>
      <c r="F62"/>
      <c r="G62"/>
      <c r="H62"/>
      <c r="I62"/>
      <c r="J62"/>
      <c r="K62"/>
      <c r="L62"/>
    </row>
    <row r="63" spans="2:12">
      <c r="B63"/>
      <c r="C63"/>
      <c r="D63"/>
      <c r="E63"/>
      <c r="F63"/>
      <c r="G63"/>
      <c r="H63"/>
      <c r="I63"/>
      <c r="J63"/>
      <c r="K63"/>
      <c r="L63"/>
    </row>
    <row r="64" spans="2:12">
      <c r="B64"/>
      <c r="C64"/>
      <c r="D64"/>
      <c r="E64"/>
      <c r="F64"/>
      <c r="G64"/>
      <c r="H64"/>
      <c r="I64"/>
      <c r="J64"/>
      <c r="K64"/>
      <c r="L64"/>
    </row>
    <row r="65" spans="2:12">
      <c r="B65"/>
      <c r="C65"/>
      <c r="D65"/>
      <c r="E65"/>
      <c r="F65"/>
      <c r="G65"/>
      <c r="H65"/>
      <c r="I65"/>
      <c r="J65"/>
      <c r="K65"/>
      <c r="L65"/>
    </row>
    <row r="66" spans="2:12">
      <c r="B66"/>
      <c r="C66"/>
      <c r="D66"/>
      <c r="E66"/>
      <c r="F66"/>
      <c r="G66"/>
      <c r="H66"/>
      <c r="I66"/>
      <c r="J66"/>
      <c r="K66"/>
      <c r="L66"/>
    </row>
    <row r="67" spans="2:12">
      <c r="B67"/>
      <c r="C67"/>
      <c r="D67"/>
      <c r="E67"/>
      <c r="F67"/>
      <c r="G67"/>
      <c r="H67"/>
      <c r="I67"/>
      <c r="J67"/>
      <c r="K67"/>
      <c r="L67"/>
    </row>
    <row r="68" spans="2:12">
      <c r="B68"/>
      <c r="C68"/>
      <c r="D68"/>
      <c r="E68"/>
      <c r="F68"/>
      <c r="G68"/>
      <c r="H68"/>
      <c r="I68"/>
      <c r="J68"/>
      <c r="K68"/>
      <c r="L68"/>
    </row>
    <row r="69" spans="2:12">
      <c r="B69"/>
      <c r="C69"/>
      <c r="D69"/>
      <c r="E69"/>
      <c r="F69"/>
      <c r="G69"/>
      <c r="H69"/>
      <c r="I69"/>
      <c r="J69"/>
      <c r="K69"/>
      <c r="L69"/>
    </row>
    <row r="70" spans="2:12">
      <c r="B70"/>
      <c r="C70"/>
      <c r="D70"/>
      <c r="E70"/>
      <c r="F70"/>
      <c r="G70"/>
      <c r="H70"/>
      <c r="I70"/>
      <c r="J70"/>
      <c r="K70"/>
      <c r="L70"/>
    </row>
    <row r="71" spans="2:12">
      <c r="B71"/>
      <c r="C71"/>
      <c r="D71"/>
      <c r="E71"/>
      <c r="F71"/>
      <c r="G71"/>
      <c r="H71"/>
      <c r="I71"/>
      <c r="J71"/>
      <c r="K71"/>
      <c r="L71"/>
    </row>
    <row r="72" spans="2:12">
      <c r="B72"/>
      <c r="C72"/>
      <c r="D72"/>
      <c r="E72"/>
      <c r="F72"/>
      <c r="G72"/>
      <c r="H72"/>
      <c r="I72"/>
      <c r="J72"/>
      <c r="K72"/>
      <c r="L72"/>
    </row>
    <row r="73" spans="2:12">
      <c r="B73"/>
      <c r="C73"/>
      <c r="D73"/>
      <c r="E73"/>
      <c r="F73"/>
      <c r="G73"/>
      <c r="H73"/>
      <c r="I73"/>
      <c r="J73"/>
      <c r="K73"/>
      <c r="L73"/>
    </row>
    <row r="74" spans="2:12">
      <c r="B74"/>
      <c r="C74"/>
      <c r="D74"/>
      <c r="E74"/>
      <c r="F74"/>
      <c r="G74"/>
      <c r="H74"/>
      <c r="I74"/>
      <c r="J74"/>
      <c r="K74"/>
      <c r="L74"/>
    </row>
    <row r="75" spans="2:12">
      <c r="B75"/>
      <c r="C75"/>
      <c r="D75"/>
      <c r="E75"/>
      <c r="F75"/>
      <c r="G75"/>
      <c r="H75"/>
      <c r="I75"/>
      <c r="J75"/>
      <c r="K75"/>
      <c r="L75"/>
    </row>
    <row r="76" spans="2:12">
      <c r="B76"/>
      <c r="C76"/>
      <c r="D76"/>
      <c r="E76"/>
      <c r="F76"/>
      <c r="G76"/>
      <c r="H76"/>
      <c r="I76"/>
      <c r="J76"/>
      <c r="K76"/>
      <c r="L76"/>
    </row>
    <row r="77" spans="2:12">
      <c r="B77"/>
      <c r="C77"/>
      <c r="D77"/>
      <c r="E77"/>
      <c r="F77"/>
      <c r="G77"/>
      <c r="H77"/>
      <c r="I77"/>
      <c r="J77"/>
      <c r="K77"/>
      <c r="L77"/>
    </row>
    <row r="78" spans="2:12">
      <c r="B78"/>
      <c r="C78"/>
      <c r="D78"/>
      <c r="E78"/>
      <c r="F78"/>
      <c r="G78"/>
      <c r="H78"/>
      <c r="I78"/>
      <c r="J78"/>
      <c r="K78"/>
      <c r="L78"/>
    </row>
    <row r="79" spans="2:12">
      <c r="B79"/>
      <c r="C79"/>
      <c r="D79"/>
      <c r="E79"/>
      <c r="F79"/>
      <c r="G79"/>
      <c r="H79"/>
      <c r="I79"/>
      <c r="J79"/>
      <c r="K79"/>
      <c r="L79"/>
    </row>
    <row r="80" spans="2:12">
      <c r="B80"/>
      <c r="C80"/>
      <c r="D80"/>
      <c r="E80"/>
      <c r="F80"/>
      <c r="G80"/>
      <c r="H80"/>
      <c r="I80"/>
      <c r="J80"/>
      <c r="K80"/>
      <c r="L80"/>
    </row>
    <row r="81" spans="1:14">
      <c r="B81"/>
      <c r="C81"/>
      <c r="D81"/>
      <c r="E81"/>
      <c r="F81"/>
      <c r="G81"/>
      <c r="H81"/>
      <c r="I81"/>
      <c r="J81"/>
      <c r="K81"/>
      <c r="L81"/>
    </row>
    <row r="82" spans="1:14" ht="17.399999999999999">
      <c r="A82" s="31" t="s">
        <v>42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22"/>
    </row>
    <row r="83" spans="1:14" s="6" customFormat="1" ht="15" thickBot="1"/>
    <row r="84" spans="1:14" s="6" customFormat="1" ht="15.6" thickTop="1" thickBot="1">
      <c r="A84" s="7"/>
      <c r="B84" s="20">
        <v>44197</v>
      </c>
    </row>
    <row r="85" spans="1:14" s="6" customFormat="1" ht="15" thickTop="1">
      <c r="A85" s="8" t="s">
        <v>3</v>
      </c>
      <c r="B85" s="17">
        <v>0.46153846153846156</v>
      </c>
    </row>
    <row r="86" spans="1:14" s="6" customFormat="1">
      <c r="A86" s="9" t="s">
        <v>2</v>
      </c>
      <c r="B86" s="18">
        <v>0.17948717948717949</v>
      </c>
    </row>
    <row r="87" spans="1:14" s="6" customFormat="1">
      <c r="A87" s="9" t="s">
        <v>5</v>
      </c>
      <c r="B87" s="18">
        <v>5.128205128205128E-2</v>
      </c>
    </row>
    <row r="88" spans="1:14" s="6" customFormat="1">
      <c r="A88" s="9" t="s">
        <v>6</v>
      </c>
      <c r="B88" s="18">
        <v>0.23076923076923078</v>
      </c>
    </row>
    <row r="89" spans="1:14" ht="15" thickBot="1">
      <c r="A89" s="10" t="s">
        <v>7</v>
      </c>
      <c r="B89" s="19">
        <v>7.6923076923076927E-2</v>
      </c>
      <c r="C89"/>
      <c r="D89"/>
      <c r="E89"/>
      <c r="F89"/>
      <c r="G89"/>
      <c r="H89"/>
      <c r="I89"/>
      <c r="J89"/>
      <c r="K89"/>
      <c r="L89"/>
    </row>
    <row r="90" spans="1:14" s="5" customFormat="1" ht="15" thickTop="1">
      <c r="A90" s="5" t="s">
        <v>8</v>
      </c>
      <c r="B90" s="23"/>
    </row>
    <row r="91" spans="1:14">
      <c r="B91"/>
      <c r="C91"/>
      <c r="D91"/>
      <c r="E91"/>
      <c r="F91"/>
      <c r="G91"/>
      <c r="H91"/>
      <c r="I91"/>
      <c r="J91"/>
      <c r="K91"/>
      <c r="L91"/>
    </row>
    <row r="92" spans="1:14">
      <c r="B92"/>
      <c r="C92"/>
      <c r="D92"/>
      <c r="E92"/>
      <c r="F92"/>
      <c r="G92"/>
      <c r="H92"/>
      <c r="I92"/>
      <c r="J92"/>
      <c r="K92"/>
      <c r="L92"/>
    </row>
    <row r="93" spans="1:14">
      <c r="B93"/>
      <c r="C93"/>
      <c r="D93"/>
      <c r="E93"/>
      <c r="F93"/>
      <c r="G93"/>
      <c r="H93"/>
      <c r="I93"/>
      <c r="J93"/>
      <c r="K93"/>
      <c r="L93"/>
    </row>
    <row r="94" spans="1:14">
      <c r="B94"/>
      <c r="C94"/>
      <c r="D94"/>
      <c r="E94"/>
      <c r="F94"/>
      <c r="G94"/>
      <c r="H94"/>
      <c r="I94"/>
      <c r="J94"/>
      <c r="K94"/>
      <c r="L94"/>
    </row>
    <row r="95" spans="1:14">
      <c r="B95"/>
      <c r="C95"/>
      <c r="D95"/>
      <c r="E95"/>
      <c r="F95"/>
      <c r="G95"/>
      <c r="H95"/>
      <c r="I95"/>
      <c r="J95"/>
      <c r="K95"/>
      <c r="L95"/>
    </row>
    <row r="96" spans="1:14">
      <c r="B96"/>
      <c r="C96"/>
      <c r="D96"/>
      <c r="E96"/>
      <c r="F96"/>
      <c r="G96"/>
      <c r="H96"/>
      <c r="I96"/>
      <c r="J96"/>
      <c r="K96"/>
      <c r="L96"/>
    </row>
    <row r="97" spans="2:12">
      <c r="B97"/>
      <c r="C97"/>
      <c r="D97"/>
      <c r="E97"/>
      <c r="F97"/>
      <c r="G97"/>
      <c r="H97"/>
      <c r="I97"/>
      <c r="J97"/>
      <c r="K97"/>
      <c r="L97"/>
    </row>
    <row r="98" spans="2:12">
      <c r="B98"/>
      <c r="C98"/>
      <c r="D98"/>
      <c r="E98"/>
      <c r="F98"/>
      <c r="G98"/>
      <c r="H98"/>
      <c r="I98"/>
      <c r="J98"/>
      <c r="K98"/>
      <c r="L98"/>
    </row>
    <row r="99" spans="2:12">
      <c r="B99"/>
      <c r="C99"/>
      <c r="D99"/>
      <c r="E99"/>
      <c r="F99"/>
      <c r="G99"/>
      <c r="H99"/>
      <c r="I99"/>
      <c r="J99"/>
      <c r="K99"/>
      <c r="L99"/>
    </row>
    <row r="100" spans="2:12">
      <c r="B100"/>
      <c r="C100"/>
      <c r="D100"/>
      <c r="E100"/>
      <c r="F100"/>
      <c r="G100"/>
      <c r="H100"/>
      <c r="I100"/>
      <c r="J100"/>
      <c r="K100"/>
      <c r="L100"/>
    </row>
    <row r="101" spans="2:12">
      <c r="B101"/>
      <c r="C101"/>
      <c r="D101"/>
      <c r="E101"/>
      <c r="F101"/>
      <c r="G101"/>
      <c r="H101"/>
      <c r="I101"/>
      <c r="J101"/>
      <c r="K101"/>
      <c r="L101"/>
    </row>
    <row r="102" spans="2:12">
      <c r="B102"/>
      <c r="C102"/>
      <c r="D102"/>
      <c r="E102"/>
      <c r="F102"/>
      <c r="G102"/>
      <c r="H102"/>
      <c r="I102"/>
      <c r="J102"/>
      <c r="K102"/>
      <c r="L102"/>
    </row>
    <row r="103" spans="2:12">
      <c r="B103"/>
      <c r="C103"/>
      <c r="D103"/>
      <c r="E103"/>
      <c r="F103"/>
      <c r="G103"/>
      <c r="H103"/>
      <c r="I103"/>
      <c r="J103"/>
      <c r="K103"/>
      <c r="L103"/>
    </row>
    <row r="104" spans="2:12">
      <c r="B104"/>
      <c r="C104"/>
      <c r="D104"/>
      <c r="E104"/>
      <c r="F104"/>
      <c r="G104"/>
      <c r="H104"/>
      <c r="I104"/>
      <c r="J104"/>
      <c r="K104"/>
      <c r="L104"/>
    </row>
    <row r="105" spans="2:12">
      <c r="B105"/>
      <c r="C105"/>
      <c r="D105"/>
      <c r="E105"/>
      <c r="F105"/>
      <c r="G105"/>
      <c r="H105"/>
      <c r="I105"/>
      <c r="J105"/>
      <c r="K105"/>
      <c r="L105"/>
    </row>
    <row r="106" spans="2:12">
      <c r="B106"/>
      <c r="C106"/>
      <c r="D106"/>
      <c r="E106"/>
      <c r="F106"/>
      <c r="G106"/>
      <c r="H106"/>
      <c r="I106"/>
      <c r="J106"/>
      <c r="K106"/>
      <c r="L106"/>
    </row>
    <row r="107" spans="2:12">
      <c r="B107"/>
      <c r="C107"/>
      <c r="D107"/>
      <c r="E107"/>
      <c r="F107"/>
      <c r="G107"/>
      <c r="H107"/>
      <c r="I107"/>
      <c r="J107"/>
      <c r="K107"/>
      <c r="L107"/>
    </row>
    <row r="108" spans="2:12">
      <c r="B108"/>
      <c r="C108"/>
      <c r="D108"/>
      <c r="E108"/>
      <c r="F108"/>
      <c r="G108"/>
      <c r="H108"/>
      <c r="I108"/>
      <c r="J108"/>
      <c r="K108"/>
      <c r="L108"/>
    </row>
    <row r="109" spans="2:12">
      <c r="B109"/>
      <c r="C109"/>
      <c r="D109"/>
      <c r="E109"/>
      <c r="F109"/>
      <c r="G109"/>
      <c r="H109"/>
      <c r="I109"/>
      <c r="J109"/>
      <c r="K109"/>
      <c r="L109"/>
    </row>
    <row r="110" spans="2:12">
      <c r="B110"/>
      <c r="C110"/>
      <c r="D110"/>
      <c r="E110"/>
      <c r="F110"/>
      <c r="G110"/>
      <c r="H110"/>
      <c r="I110"/>
      <c r="J110"/>
      <c r="K110"/>
      <c r="L110"/>
    </row>
    <row r="111" spans="2:12">
      <c r="B111"/>
      <c r="C111"/>
      <c r="D111"/>
      <c r="E111"/>
      <c r="F111"/>
      <c r="G111"/>
      <c r="H111"/>
      <c r="I111"/>
      <c r="J111"/>
      <c r="K111"/>
      <c r="L111"/>
    </row>
    <row r="112" spans="2:12">
      <c r="B112"/>
      <c r="C112"/>
      <c r="D112"/>
      <c r="E112"/>
      <c r="F112"/>
      <c r="G112"/>
      <c r="H112"/>
      <c r="I112"/>
      <c r="J112"/>
      <c r="K112"/>
      <c r="L112"/>
    </row>
    <row r="113" spans="2:12">
      <c r="B113"/>
      <c r="C113"/>
      <c r="D113"/>
      <c r="E113"/>
      <c r="F113"/>
      <c r="G113"/>
      <c r="H113"/>
      <c r="I113"/>
      <c r="J113"/>
      <c r="K113"/>
      <c r="L113"/>
    </row>
    <row r="114" spans="2:12">
      <c r="B114"/>
      <c r="C114"/>
      <c r="D114"/>
      <c r="E114"/>
      <c r="F114"/>
      <c r="G114"/>
      <c r="H114"/>
      <c r="I114"/>
      <c r="J114"/>
      <c r="K114"/>
      <c r="L114"/>
    </row>
    <row r="115" spans="2:12">
      <c r="B115"/>
      <c r="C115"/>
      <c r="D115"/>
      <c r="E115"/>
      <c r="F115"/>
      <c r="G115"/>
      <c r="H115"/>
      <c r="I115"/>
      <c r="J115"/>
      <c r="K115"/>
      <c r="L115"/>
    </row>
    <row r="116" spans="2:12">
      <c r="B116"/>
      <c r="C116"/>
      <c r="D116"/>
      <c r="E116"/>
      <c r="F116"/>
      <c r="G116"/>
      <c r="H116"/>
      <c r="I116"/>
      <c r="J116"/>
      <c r="K116"/>
      <c r="L116"/>
    </row>
    <row r="117" spans="2:12">
      <c r="B117"/>
      <c r="C117"/>
      <c r="D117"/>
      <c r="E117"/>
      <c r="F117"/>
      <c r="G117"/>
      <c r="H117"/>
      <c r="I117"/>
      <c r="J117"/>
      <c r="K117"/>
      <c r="L117"/>
    </row>
    <row r="118" spans="2:12">
      <c r="B118"/>
      <c r="C118"/>
      <c r="D118"/>
      <c r="E118"/>
      <c r="F118"/>
      <c r="G118"/>
      <c r="H118"/>
      <c r="I118"/>
      <c r="J118"/>
      <c r="K118"/>
      <c r="L118"/>
    </row>
    <row r="119" spans="2:12">
      <c r="B119"/>
      <c r="C119"/>
      <c r="D119"/>
      <c r="E119"/>
      <c r="F119"/>
      <c r="G119"/>
      <c r="H119"/>
      <c r="I119"/>
      <c r="J119"/>
      <c r="K119"/>
      <c r="L119"/>
    </row>
    <row r="120" spans="2:12">
      <c r="B120"/>
      <c r="C120"/>
      <c r="D120"/>
      <c r="E120"/>
      <c r="F120"/>
      <c r="G120"/>
      <c r="H120"/>
      <c r="I120"/>
      <c r="J120"/>
      <c r="K120"/>
      <c r="L120"/>
    </row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2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F7" sqref="F7"/>
    </sheetView>
  </sheetViews>
  <sheetFormatPr baseColWidth="10" defaultColWidth="11.44140625" defaultRowHeight="14.4"/>
  <cols>
    <col min="1" max="14" width="11.44140625" style="2"/>
    <col min="15" max="16384" width="11.44140625" style="5"/>
  </cols>
  <sheetData>
    <row r="1" spans="1:14" customFormat="1" ht="18">
      <c r="A1" s="32" t="s">
        <v>43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4" s="6" customFormat="1" ht="15" thickBo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4" s="6" customFormat="1" ht="15.6" thickTop="1" thickBot="1">
      <c r="A3" s="7"/>
      <c r="B3" s="20">
        <v>44197</v>
      </c>
    </row>
    <row r="4" spans="1:14" s="6" customFormat="1" ht="15" thickTop="1">
      <c r="A4" s="8" t="s">
        <v>3</v>
      </c>
      <c r="B4" s="17">
        <v>0.20963855421686747</v>
      </c>
    </row>
    <row r="5" spans="1:14" s="6" customFormat="1">
      <c r="A5" s="9" t="s">
        <v>2</v>
      </c>
      <c r="B5" s="18">
        <v>0.1</v>
      </c>
    </row>
    <row r="6" spans="1:14" s="6" customFormat="1">
      <c r="A6" s="9" t="s">
        <v>5</v>
      </c>
      <c r="B6" s="18">
        <v>0.12891566265060242</v>
      </c>
    </row>
    <row r="7" spans="1:14" s="6" customFormat="1">
      <c r="A7" s="9" t="s">
        <v>6</v>
      </c>
      <c r="B7" s="18">
        <v>0.1216867469879518</v>
      </c>
    </row>
    <row r="8" spans="1:14" customFormat="1" ht="15" thickBot="1">
      <c r="A8" s="10" t="s">
        <v>7</v>
      </c>
      <c r="B8" s="19">
        <v>0.43975903614457829</v>
      </c>
    </row>
    <row r="9" spans="1:14" ht="15" thickTop="1">
      <c r="A9" s="12"/>
      <c r="B9" s="13">
        <v>1</v>
      </c>
      <c r="C9" s="11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3" t="s">
        <v>4</v>
      </c>
      <c r="B10" s="4">
        <v>0.56144578313253013</v>
      </c>
      <c r="C10" s="4" t="e">
        <v>#DIV/0!</v>
      </c>
      <c r="D10" s="4" t="e">
        <v>#DIV/0!</v>
      </c>
      <c r="E10" s="4" t="e">
        <v>#DIV/0!</v>
      </c>
      <c r="F10" s="4" t="e">
        <v>#DIV/0!</v>
      </c>
      <c r="G10" s="4" t="e">
        <v>#DIV/0!</v>
      </c>
      <c r="H10" s="4" t="e">
        <v>#DIV/0!</v>
      </c>
      <c r="I10" s="4" t="e">
        <v>#DIV/0!</v>
      </c>
      <c r="J10" s="4" t="e">
        <v>#DIV/0!</v>
      </c>
      <c r="K10" s="4" t="e">
        <v>#REF!</v>
      </c>
      <c r="L10" s="4" t="e">
        <v>#REF!</v>
      </c>
      <c r="M10" s="4" t="e">
        <v>#REF!</v>
      </c>
      <c r="N10" s="4" t="e">
        <f>+#REF!+#REF!</f>
        <v>#REF!</v>
      </c>
    </row>
    <row r="40" spans="1:14" customFormat="1" ht="17.399999999999999">
      <c r="A40" s="31" t="s">
        <v>44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22"/>
    </row>
    <row r="41" spans="1:14" s="6" customFormat="1" ht="15" thickBot="1"/>
    <row r="42" spans="1:14" s="6" customFormat="1" ht="15.6" thickTop="1" thickBot="1">
      <c r="A42" s="7"/>
      <c r="B42" s="20">
        <v>44197</v>
      </c>
    </row>
    <row r="43" spans="1:14" s="6" customFormat="1" ht="15" thickTop="1">
      <c r="A43" s="24" t="s">
        <v>9</v>
      </c>
      <c r="B43" s="17">
        <v>0.42428035043804757</v>
      </c>
    </row>
    <row r="44" spans="1:14" s="6" customFormat="1">
      <c r="A44" s="25" t="s">
        <v>10</v>
      </c>
      <c r="B44" s="18">
        <v>0.25031289111389238</v>
      </c>
    </row>
    <row r="45" spans="1:14" s="6" customFormat="1">
      <c r="A45" s="25" t="s">
        <v>11</v>
      </c>
      <c r="B45" s="18">
        <v>9.6370463078848556E-2</v>
      </c>
    </row>
    <row r="46" spans="1:14" s="6" customFormat="1">
      <c r="A46" s="25" t="s">
        <v>12</v>
      </c>
      <c r="B46" s="18">
        <v>7.634543178973717E-2</v>
      </c>
    </row>
    <row r="47" spans="1:14" customFormat="1" ht="15" thickBot="1">
      <c r="A47" s="26" t="s">
        <v>14</v>
      </c>
      <c r="B47" s="19">
        <v>0.15269086357947434</v>
      </c>
    </row>
    <row r="48" spans="1:14" ht="15" thickTop="1">
      <c r="A48" s="5" t="s">
        <v>8</v>
      </c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</row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spans="1:14" customFormat="1"/>
    <row r="82" spans="1:14" customFormat="1" ht="17.399999999999999">
      <c r="A82" s="31" t="s">
        <v>45</v>
      </c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22"/>
    </row>
    <row r="83" spans="1:14" s="6" customFormat="1" ht="15" thickBot="1"/>
    <row r="84" spans="1:14" s="6" customFormat="1" ht="15.6" thickTop="1" thickBot="1">
      <c r="A84" s="7"/>
      <c r="B84" s="20">
        <v>44197</v>
      </c>
    </row>
    <row r="85" spans="1:14" s="6" customFormat="1" ht="15" thickTop="1">
      <c r="A85" s="8" t="s">
        <v>3</v>
      </c>
      <c r="B85" s="17">
        <v>0.50860420650095606</v>
      </c>
    </row>
    <row r="86" spans="1:14" s="6" customFormat="1">
      <c r="A86" s="9" t="s">
        <v>2</v>
      </c>
      <c r="B86" s="18">
        <v>8.8910133843212238E-2</v>
      </c>
    </row>
    <row r="87" spans="1:14" s="6" customFormat="1">
      <c r="A87" s="9" t="s">
        <v>5</v>
      </c>
      <c r="B87" s="18">
        <v>0.18546845124282982</v>
      </c>
    </row>
    <row r="88" spans="1:14" s="6" customFormat="1">
      <c r="A88" s="9" t="s">
        <v>6</v>
      </c>
      <c r="B88" s="18">
        <v>0.10611854684512428</v>
      </c>
    </row>
    <row r="89" spans="1:14" customFormat="1" ht="15" thickBot="1">
      <c r="A89" s="10" t="s">
        <v>7</v>
      </c>
      <c r="B89" s="19">
        <v>0.11089866156787763</v>
      </c>
    </row>
    <row r="90" spans="1:14" ht="15" thickTop="1">
      <c r="A90" s="5" t="s">
        <v>8</v>
      </c>
      <c r="B90" s="23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customFormat="1"/>
    <row r="92" spans="1:14" customFormat="1"/>
    <row r="93" spans="1:14" customFormat="1"/>
    <row r="94" spans="1:14" customFormat="1"/>
    <row r="95" spans="1:14" customFormat="1"/>
    <row r="96" spans="1:14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</sheetData>
  <mergeCells count="4">
    <mergeCell ref="A1:M1"/>
    <mergeCell ref="A2:L2"/>
    <mergeCell ref="A82:M82"/>
    <mergeCell ref="A40:M40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ivato</vt:lpstr>
      <vt:lpstr>mamory</vt:lpstr>
      <vt:lpstr>toamasina</vt:lpstr>
      <vt:lpstr>antsiranana</vt:lpstr>
      <vt:lpstr>nosybe</vt:lpstr>
      <vt:lpstr>mahajanga</vt:lpstr>
      <vt:lpstr>toliary</vt:lpstr>
      <vt:lpstr>tolagnaro</vt:lpstr>
      <vt:lpstr>antanimena</vt:lpstr>
      <vt:lpstr>RECAP_séjour</vt:lpstr>
      <vt:lpstr>maritime_séjour</vt:lpstr>
      <vt:lpstr>aérien_séjour</vt:lpstr>
      <vt:lpstr>RECAP_dédouant</vt:lpstr>
      <vt:lpstr>maritime_dédouant</vt:lpstr>
      <vt:lpstr>aérien_dédouant</vt:lpstr>
      <vt:lpstr>RECAP_EX1</vt:lpstr>
      <vt:lpstr>maritime_EX1</vt:lpstr>
      <vt:lpstr>aérien_EX1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ayms</cp:lastModifiedBy>
  <dcterms:created xsi:type="dcterms:W3CDTF">2014-01-20T06:30:09Z</dcterms:created>
  <dcterms:modified xsi:type="dcterms:W3CDTF">2021-02-17T11:58:48Z</dcterms:modified>
</cp:coreProperties>
</file>