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" windowHeight="0" activeTab="1"/>
  </bookViews>
  <sheets>
    <sheet name="COURS" sheetId="2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23" i="2" l="1"/>
  <c r="G15" i="2" l="1"/>
  <c r="G11" i="2"/>
  <c r="G7" i="2" l="1"/>
  <c r="G14" i="2" l="1"/>
  <c r="G12" i="2"/>
  <c r="G13" i="2"/>
  <c r="G16" i="2"/>
  <c r="G17" i="2"/>
  <c r="G18" i="2"/>
  <c r="G19" i="2"/>
  <c r="G20" i="2"/>
  <c r="G22" i="2"/>
  <c r="G10" i="2"/>
  <c r="G9" i="2"/>
  <c r="G8" i="2"/>
  <c r="G6" i="2" l="1"/>
  <c r="T41" i="2" l="1"/>
  <c r="Q34" i="2"/>
  <c r="N31" i="2"/>
  <c r="N30" i="2"/>
  <c r="N29" i="2"/>
  <c r="N28" i="2"/>
  <c r="N27" i="2"/>
  <c r="N26" i="2"/>
  <c r="N25" i="2"/>
  <c r="N24" i="2"/>
  <c r="N23" i="2"/>
  <c r="N22" i="2"/>
  <c r="N21" i="2"/>
  <c r="N19" i="2"/>
  <c r="N17" i="2"/>
  <c r="N16" i="2"/>
  <c r="N15" i="2"/>
  <c r="N14" i="2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N20" i="2"/>
  <c r="N18" i="2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<sst xmlns="http://schemas.openxmlformats.org/spreadsheetml/2006/main" count="302" uniqueCount="123">
  <si>
    <t xml:space="preserve"> 01</t>
  </si>
  <si>
    <t xml:space="preserve"> 03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</si>
  <si>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</si>
  <si>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</si>
  <si>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</si>
  <si>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</si>
  <si>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</si>
  <si>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</si>
  <si>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</si>
  <si>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</si>
  <si>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</si>
  <si>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</si>
  <si>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</si>
  <si>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</si>
  <si>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</si>
  <si>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</si>
  <si>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</si>
  <si>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</si>
  <si>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</si>
  <si>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</si>
  <si>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</si>
  <si>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</si>
  <si>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</si>
  <si>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</si>
  <si>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</si>
  <si>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</si>
  <si>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</si>
  <si>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</si>
  <si>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</si>
  <si>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</si>
  <si>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</si>
  <si>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</si>
  <si>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</si>
  <si>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</si>
  <si>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</si>
  <si>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</si>
  <si>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</si>
  <si>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</si>
  <si>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</si>
  <si>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</si>
  <si>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</si>
  <si>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</si>
  <si>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</si>
  <si>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</si>
  <si>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</si>
  <si>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</si>
  <si>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</si>
  <si>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</si>
  <si>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</si>
  <si>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</si>
  <si>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</si>
  <si>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</si>
  <si>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</si>
  <si>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</si>
  <si>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</si>
  <si>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</si>
  <si>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</si>
  <si>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</si>
  <si>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</si>
  <si>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</si>
  <si>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</si>
  <si>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</si>
  <si>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</si>
  <si>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</si>
  <si>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</si>
  <si>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</si>
  <si>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</si>
  <si>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</si>
  <si>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</si>
  <si>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</si>
  <si>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</si>
  <si>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</si>
  <si>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</si>
  <si>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</si>
  <si>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</si>
  <si>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</si>
  <si>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</si>
  <si>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</si>
  <si>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</si>
  <si>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</si>
  <si>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</si>
  <si>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</si>
  <si>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</si>
  <si>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</si>
  <si>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</si>
  <si>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</si>
  <si>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</si>
  <si>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</si>
  <si>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</si>
  <si>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</si>
  <si>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</si>
  <si>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</si>
  <si>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</si>
  <si>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</si>
  <si>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</si>
  <si>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</si>
  <si>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</si>
  <si>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</si>
  <si>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</si>
  <si>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</si>
  <si>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</si>
  <si>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</si>
  <si>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</si>
  <si>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</si>
  <si>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</si>
  <si>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</si>
  <si>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</si>
  <si>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</si>
  <si>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</si>
  <si>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</si>
  <si>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</si>
  <si>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</si>
  <si>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</si>
  <si>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</si>
  <si>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</si>
  <si>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</si>
  <si>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</si>
  <si>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</si>
  <si>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</si>
  <si>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</si>
  <si>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>cc</t>
  </si>
  <si>
    <t xml:space="preserve">  N°049 MEF/SG/DGD/DSC</t>
  </si>
  <si>
    <t>27 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</si>
</sst>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164" fontId="11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7" fillId="3" borderId="0" xfId="1" applyFont="1" applyFill="1" applyAlignment="1">
      <alignment horizontal="left" wrapText="1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center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:a16="http://schemas.microsoft.com/office/drawing/2014/main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:a16="http://schemas.microsoft.com/office/drawing/2014/main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:a16="http://schemas.microsoft.com/office/drawing/2014/main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:a16="http://schemas.microsoft.com/office/drawing/2014/main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:a16="http://schemas.microsoft.com/office/drawing/2014/main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:a16="http://schemas.microsoft.com/office/drawing/2014/main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778750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:a16="http://schemas.microsoft.com/office/drawing/2014/main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:a16="http://schemas.microsoft.com/office/drawing/2014/main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:a16="http://schemas.microsoft.com/office/drawing/2014/main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:a16="http://schemas.microsoft.com/office/drawing/2014/main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:a16="http://schemas.microsoft.com/office/drawing/2014/main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:a16="http://schemas.microsoft.com/office/drawing/2014/main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:a16="http://schemas.microsoft.com/office/drawing/2014/main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:a16="http://schemas.microsoft.com/office/drawing/2014/main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781049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:a16="http://schemas.microsoft.com/office/drawing/2014/main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:a16="http://schemas.microsoft.com/office/drawing/2014/main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:a16="http://schemas.microsoft.com/office/drawing/2014/main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:a16="http://schemas.microsoft.com/office/drawing/2014/main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:a16="http://schemas.microsoft.com/office/drawing/2014/main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:a16="http://schemas.microsoft.com/office/drawing/2014/main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:a16="http://schemas.microsoft.com/office/drawing/2014/main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:a16="http://schemas.microsoft.com/office/drawing/2014/main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:a16="http://schemas.microsoft.com/office/drawing/2014/main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:a16="http://schemas.microsoft.com/office/drawing/2014/main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:a16="http://schemas.microsoft.com/office/drawing/2014/main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:a16="http://schemas.microsoft.com/office/drawing/2014/main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:a16="http://schemas.microsoft.com/office/drawing/2014/main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:a16="http://schemas.microsoft.com/office/drawing/2014/main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G10" transitionEvaluation="1"/>
  <dimension ref="A1:U116"/>
  <sheetViews>
    <sheetView showGridLines="0" topLeftCell="G10" zoomScale="90" zoomScaleNormal="90" zoomScaleSheetLayoutView="50" workbookViewId="0">
      <selection activeCell="G23" sqref="G23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0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>
        <v>2</v>
      </c>
      <c r="D5" s="9" t="s">
        <v>1</v>
      </c>
      <c r="E5" s="9">
        <v>4</v>
      </c>
      <c r="F5" s="9" t="s">
        <v>2</v>
      </c>
      <c r="G5" s="10" t="s">
        <v>3</v>
      </c>
      <c r="I5" s="3"/>
      <c r="J5" s="11" t="s">
        <v>4</v>
      </c>
      <c r="K5" s="11" t="s">
        <v>4</v>
      </c>
      <c r="L5" s="11"/>
      <c r="M5" s="3"/>
      <c r="N5" s="3"/>
      <c r="Q5" s="11" t="s">
        <v>4</v>
      </c>
      <c r="R5" s="11" t="s">
        <v>4</v>
      </c>
      <c r="S5" s="11"/>
      <c r="T5" s="3"/>
      <c r="U5" s="3"/>
    </row>
    <row r="6" spans="1:21" ht="18.75" customHeight="1" x14ac:dyDescent="0.35">
      <c r="A6" s="12" t="s">
        <v>5</v>
      </c>
      <c r="B6" s="13">
        <v>4846.03</v>
      </c>
      <c r="C6" s="13">
        <v>4835.9399999999996</v>
      </c>
      <c r="D6" s="14">
        <v>4815.0600000000004</v>
      </c>
      <c r="E6" s="13">
        <v>4810.18</v>
      </c>
      <c r="F6" s="15">
        <v>4745.93</v>
      </c>
      <c r="G6" s="16">
        <f>SUM(B6:F6)/COUNT(B6:F6)</f>
        <v>4810.6279999999997</v>
      </c>
      <c r="J6" s="101" t="s">
        <v>6</v>
      </c>
      <c r="K6" s="101"/>
      <c r="L6" s="101"/>
      <c r="M6" s="101"/>
      <c r="N6" s="101"/>
      <c r="Q6" s="101" t="s">
        <v>6</v>
      </c>
      <c r="R6" s="101"/>
      <c r="S6" s="101"/>
      <c r="T6" s="101"/>
      <c r="U6" s="101"/>
    </row>
    <row r="7" spans="1:21" ht="12.75" x14ac:dyDescent="0.2">
      <c r="A7" s="12" t="s">
        <v>7</v>
      </c>
      <c r="B7" s="13">
        <v>4485.54</v>
      </c>
      <c r="C7" s="13">
        <v>4477.54</v>
      </c>
      <c r="D7" s="17">
        <v>4456.3999999999996</v>
      </c>
      <c r="E7" s="13">
        <v>4427.09</v>
      </c>
      <c r="F7" s="15">
        <v>4395.95</v>
      </c>
      <c r="G7" s="16">
        <f>SUM(B7:F7)/COUNT(B7:F7)</f>
        <v>4448.5039999999999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8</v>
      </c>
      <c r="B8" s="18">
        <v>5715.48</v>
      </c>
      <c r="C8" s="18">
        <v>5683.34</v>
      </c>
      <c r="D8" s="18">
        <v>5657.18</v>
      </c>
      <c r="E8" s="18">
        <v>5643.21</v>
      </c>
      <c r="F8" s="18">
        <v>5530.11</v>
      </c>
      <c r="G8" s="16">
        <f>SUM(B8:F8)/COUNT(B8:F8)</f>
        <v>5645.8639999999996</v>
      </c>
      <c r="J8" s="102" t="s">
        <v>9</v>
      </c>
      <c r="K8" s="102"/>
      <c r="L8" s="102"/>
      <c r="M8" s="102"/>
      <c r="N8" s="95">
        <v>45383</v>
      </c>
      <c r="Q8" s="102" t="s">
        <v>9</v>
      </c>
      <c r="R8" s="105"/>
      <c r="S8" s="105"/>
      <c r="T8" s="105"/>
      <c r="U8" s="96">
        <v>45383</v>
      </c>
    </row>
    <row r="9" spans="1:21" ht="14.25" x14ac:dyDescent="0.2">
      <c r="A9" s="12" t="s">
        <v>10</v>
      </c>
      <c r="B9" s="18">
        <v>5083.92</v>
      </c>
      <c r="C9" s="18">
        <v>5045.12</v>
      </c>
      <c r="D9" s="18">
        <v>5002.9799999999996</v>
      </c>
      <c r="E9" s="18">
        <v>4955.6099999999997</v>
      </c>
      <c r="F9" s="18">
        <v>4880.05</v>
      </c>
      <c r="G9" s="16">
        <f t="shared" ref="G9" si="0">SUM(B9:F9)/COUNT(B9:F9)</f>
        <v>4993.5360000000001</v>
      </c>
      <c r="J9" s="102" t="s">
        <v>11</v>
      </c>
      <c r="K9" s="102"/>
      <c r="L9" s="102"/>
      <c r="M9" s="102"/>
      <c r="N9" s="102"/>
      <c r="Q9" s="102" t="s">
        <v>11</v>
      </c>
      <c r="R9" s="102"/>
      <c r="S9" s="102"/>
      <c r="T9" s="102"/>
      <c r="U9" s="102"/>
    </row>
    <row r="10" spans="1:21" ht="12.75" x14ac:dyDescent="0.2">
      <c r="A10" s="12" t="s">
        <v>12</v>
      </c>
      <c r="B10" s="18">
        <v>30.09</v>
      </c>
      <c r="C10" s="18">
        <v>29.77</v>
      </c>
      <c r="D10" s="18">
        <v>29.39</v>
      </c>
      <c r="E10" s="18">
        <v>29.29</v>
      </c>
      <c r="F10" s="18">
        <v>29</v>
      </c>
      <c r="G10" s="16">
        <f>SUM(B10:F10)/COUNT(B10:F10)</f>
        <v>29.507999999999999</v>
      </c>
      <c r="I10" s="3"/>
      <c r="J10" s="3"/>
      <c r="K10" s="3"/>
      <c r="L10" s="3" t="s">
        <v>4</v>
      </c>
      <c r="M10" s="3"/>
      <c r="N10" s="3"/>
      <c r="Q10" s="3"/>
      <c r="R10" s="3"/>
      <c r="S10" s="3" t="s">
        <v>4</v>
      </c>
      <c r="T10" s="3"/>
      <c r="U10" s="3"/>
    </row>
    <row r="11" spans="1:21" ht="12.75" x14ac:dyDescent="0.2">
      <c r="A11" s="12" t="s">
        <v>13</v>
      </c>
      <c r="B11" s="18">
        <v>3312.81</v>
      </c>
      <c r="C11" s="18">
        <v>3300.2</v>
      </c>
      <c r="D11" s="18">
        <v>3276.76</v>
      </c>
      <c r="E11" s="18">
        <v>3277.51</v>
      </c>
      <c r="F11" s="18">
        <v>3235.77</v>
      </c>
      <c r="G11" s="16">
        <f>SUM(B11:F11)/COUNT(B11:F11)</f>
        <v>3280.6099999999997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14</v>
      </c>
      <c r="B12" s="19">
        <v>655.96</v>
      </c>
      <c r="C12" s="19">
        <v>651.55999999999995</v>
      </c>
      <c r="D12" s="14">
        <v>647.92999999999995</v>
      </c>
      <c r="E12" s="20">
        <v>647.45000000000005</v>
      </c>
      <c r="F12" s="19">
        <v>637.53</v>
      </c>
      <c r="G12" s="16">
        <f t="shared" ref="G12:G23" si="1">SUM(B12:F12)/COUNT(B12:F12)</f>
        <v>648.0859999999999</v>
      </c>
      <c r="I12" s="3"/>
      <c r="J12" s="21" t="s">
        <v>15</v>
      </c>
      <c r="K12" s="21" t="s">
        <v>16</v>
      </c>
      <c r="L12" s="22" t="s">
        <v>17</v>
      </c>
      <c r="M12" s="21" t="s">
        <v>18</v>
      </c>
      <c r="N12" s="22" t="s">
        <v>19</v>
      </c>
      <c r="Q12" s="21" t="s">
        <v>15</v>
      </c>
      <c r="R12" s="21" t="s">
        <v>16</v>
      </c>
      <c r="S12" s="22" t="s">
        <v>17</v>
      </c>
      <c r="T12" s="21" t="s">
        <v>18</v>
      </c>
      <c r="U12" s="22" t="s">
        <v>19</v>
      </c>
    </row>
    <row r="13" spans="1:21" ht="13.5" x14ac:dyDescent="0.2">
      <c r="A13" s="12" t="s">
        <v>20</v>
      </c>
      <c r="B13" s="18">
        <v>423.83</v>
      </c>
      <c r="C13" s="18">
        <v>419.2</v>
      </c>
      <c r="D13" s="18">
        <v>417.02</v>
      </c>
      <c r="E13" s="18">
        <v>418.13</v>
      </c>
      <c r="F13" s="18">
        <v>408.22</v>
      </c>
      <c r="G13" s="16">
        <f t="shared" si="1"/>
        <v>417.27999999999992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21</v>
      </c>
      <c r="B14" s="18">
        <v>432.58</v>
      </c>
      <c r="C14" s="18">
        <v>428.19</v>
      </c>
      <c r="D14" s="18">
        <v>424.91</v>
      </c>
      <c r="E14" s="18">
        <v>424.18</v>
      </c>
      <c r="F14" s="26">
        <v>416.25</v>
      </c>
      <c r="G14" s="16">
        <f>SUM(B14:F14)/COUNT(B14:F14)</f>
        <v>425.22200000000004</v>
      </c>
      <c r="I14" s="3"/>
      <c r="J14" s="27" t="s">
        <v>22</v>
      </c>
      <c r="K14" s="27" t="s">
        <v>23</v>
      </c>
      <c r="L14" s="28" t="s">
        <v>5</v>
      </c>
      <c r="M14" s="28" t="s">
        <v>24</v>
      </c>
      <c r="N14" s="29">
        <f>G6</f>
        <v>4810.6279999999997</v>
      </c>
      <c r="P14" s="30"/>
      <c r="Q14" s="27" t="s">
        <v>22</v>
      </c>
      <c r="R14" s="27" t="s">
        <v>23</v>
      </c>
      <c r="S14" s="28" t="s">
        <v>5</v>
      </c>
      <c r="T14" s="28" t="s">
        <v>24</v>
      </c>
      <c r="U14" s="29">
        <f>G6</f>
        <v>4810.6279999999997</v>
      </c>
    </row>
    <row r="15" spans="1:21" ht="13.5" x14ac:dyDescent="0.2">
      <c r="A15" s="12" t="s">
        <v>25</v>
      </c>
      <c r="B15" s="18">
        <v>25.19</v>
      </c>
      <c r="C15" s="18">
        <v>25.14</v>
      </c>
      <c r="D15" s="18">
        <v>25.03</v>
      </c>
      <c r="E15" s="18">
        <v>24.86</v>
      </c>
      <c r="F15" s="18">
        <v>24.69</v>
      </c>
      <c r="G15" s="16">
        <f>SUM(B15:F15)/COUNT(B15:F15)</f>
        <v>24.981999999999999</v>
      </c>
      <c r="I15" s="3"/>
      <c r="J15" s="24" t="s">
        <v>26</v>
      </c>
      <c r="K15" s="24" t="s">
        <v>27</v>
      </c>
      <c r="L15" s="25" t="s">
        <v>7</v>
      </c>
      <c r="M15" s="25" t="s">
        <v>28</v>
      </c>
      <c r="N15" s="29">
        <f>G7</f>
        <v>4448.5039999999999</v>
      </c>
      <c r="P15" s="30"/>
      <c r="Q15" s="24" t="s">
        <v>26</v>
      </c>
      <c r="R15" s="24" t="s">
        <v>27</v>
      </c>
      <c r="S15" s="25" t="s">
        <v>7</v>
      </c>
      <c r="T15" s="25" t="s">
        <v>28</v>
      </c>
      <c r="U15" s="29">
        <f t="shared" ref="U15:U26" si="2">G7</f>
        <v>4448.5039999999999</v>
      </c>
    </row>
    <row r="16" spans="1:21" ht="13.5" x14ac:dyDescent="0.2">
      <c r="A16" s="12" t="s">
        <v>29</v>
      </c>
      <c r="B16" s="13">
        <v>97.58</v>
      </c>
      <c r="C16" s="15">
        <v>97.15</v>
      </c>
      <c r="D16" s="14">
        <v>96.67</v>
      </c>
      <c r="E16" s="13">
        <v>96.2</v>
      </c>
      <c r="F16" s="15">
        <v>94.9</v>
      </c>
      <c r="G16" s="16">
        <f t="shared" si="1"/>
        <v>96.5</v>
      </c>
      <c r="I16" s="3"/>
      <c r="J16" s="24" t="s">
        <v>30</v>
      </c>
      <c r="K16" s="24" t="s">
        <v>31</v>
      </c>
      <c r="L16" s="25" t="s">
        <v>32</v>
      </c>
      <c r="M16" s="25" t="s">
        <v>33</v>
      </c>
      <c r="N16" s="29">
        <f>+G8</f>
        <v>5645.8639999999996</v>
      </c>
      <c r="P16" s="30"/>
      <c r="Q16" s="24" t="s">
        <v>30</v>
      </c>
      <c r="R16" s="24" t="s">
        <v>31</v>
      </c>
      <c r="S16" s="25" t="s">
        <v>32</v>
      </c>
      <c r="T16" s="25" t="s">
        <v>33</v>
      </c>
      <c r="U16" s="29">
        <f t="shared" si="2"/>
        <v>5645.8639999999996</v>
      </c>
    </row>
    <row r="17" spans="1:21" ht="13.5" x14ac:dyDescent="0.2">
      <c r="A17" s="12" t="s">
        <v>34</v>
      </c>
      <c r="B17" s="13">
        <v>238.07</v>
      </c>
      <c r="C17" s="13">
        <v>236</v>
      </c>
      <c r="D17" s="14">
        <v>235.9</v>
      </c>
      <c r="E17" s="13">
        <v>235.95</v>
      </c>
      <c r="F17" s="15">
        <v>230.97</v>
      </c>
      <c r="G17" s="16">
        <f t="shared" si="1"/>
        <v>235.37800000000001</v>
      </c>
      <c r="I17" s="3"/>
      <c r="J17" s="27" t="s">
        <v>35</v>
      </c>
      <c r="K17" s="27" t="s">
        <v>36</v>
      </c>
      <c r="L17" s="28" t="s">
        <v>37</v>
      </c>
      <c r="M17" s="28" t="s">
        <v>38</v>
      </c>
      <c r="N17" s="29">
        <f>+G9</f>
        <v>4993.5360000000001</v>
      </c>
      <c r="P17" s="30"/>
      <c r="Q17" s="24" t="s">
        <v>35</v>
      </c>
      <c r="R17" s="24" t="s">
        <v>36</v>
      </c>
      <c r="S17" s="25" t="s">
        <v>37</v>
      </c>
      <c r="T17" s="25" t="s">
        <v>38</v>
      </c>
      <c r="U17" s="29">
        <f t="shared" si="2"/>
        <v>4993.5360000000001</v>
      </c>
    </row>
    <row r="18" spans="1:21" ht="13.5" x14ac:dyDescent="0.2">
      <c r="A18" s="12" t="s">
        <v>43</v>
      </c>
      <c r="B18" s="18">
        <v>2948.12</v>
      </c>
      <c r="C18" s="18">
        <v>2918.46</v>
      </c>
      <c r="D18" s="18">
        <v>2905.13</v>
      </c>
      <c r="E18" s="18">
        <v>2920.99</v>
      </c>
      <c r="F18" s="18">
        <v>2863.3</v>
      </c>
      <c r="G18" s="16">
        <f t="shared" si="1"/>
        <v>2911.2</v>
      </c>
      <c r="I18" s="31"/>
      <c r="J18" s="24" t="s">
        <v>39</v>
      </c>
      <c r="K18" s="24" t="s">
        <v>40</v>
      </c>
      <c r="L18" s="25" t="s">
        <v>41</v>
      </c>
      <c r="M18" s="25" t="s">
        <v>42</v>
      </c>
      <c r="N18" s="29">
        <f>+G10</f>
        <v>29.507999999999999</v>
      </c>
      <c r="O18" s="30"/>
      <c r="P18" s="30"/>
      <c r="Q18" s="27" t="s">
        <v>39</v>
      </c>
      <c r="R18" s="27" t="s">
        <v>40</v>
      </c>
      <c r="S18" s="28" t="s">
        <v>41</v>
      </c>
      <c r="T18" s="28" t="s">
        <v>42</v>
      </c>
      <c r="U18" s="29">
        <f t="shared" si="2"/>
        <v>29.507999999999999</v>
      </c>
    </row>
    <row r="19" spans="1:21" ht="13.5" x14ac:dyDescent="0.2">
      <c r="A19" s="12" t="s">
        <v>44</v>
      </c>
      <c r="B19" s="18">
        <v>573.64</v>
      </c>
      <c r="C19" s="18">
        <v>572.41</v>
      </c>
      <c r="D19" s="18">
        <v>569.63</v>
      </c>
      <c r="E19" s="18">
        <v>566.1</v>
      </c>
      <c r="F19" s="18">
        <v>562.14</v>
      </c>
      <c r="G19" s="16">
        <f t="shared" si="1"/>
        <v>568.78399999999988</v>
      </c>
      <c r="I19" s="31"/>
      <c r="J19" s="27" t="s">
        <v>45</v>
      </c>
      <c r="K19" s="27" t="s">
        <v>46</v>
      </c>
      <c r="L19" s="28" t="s">
        <v>47</v>
      </c>
      <c r="M19" s="28" t="s">
        <v>48</v>
      </c>
      <c r="N19" s="29">
        <f>G11</f>
        <v>3280.6099999999997</v>
      </c>
      <c r="O19" s="30"/>
      <c r="P19" s="30"/>
      <c r="Q19" s="27" t="s">
        <v>45</v>
      </c>
      <c r="R19" s="27" t="s">
        <v>46</v>
      </c>
      <c r="S19" s="28" t="s">
        <v>47</v>
      </c>
      <c r="T19" s="28" t="s">
        <v>48</v>
      </c>
      <c r="U19" s="29">
        <f t="shared" si="2"/>
        <v>3280.6099999999997</v>
      </c>
    </row>
    <row r="20" spans="1:21" ht="13.5" x14ac:dyDescent="0.2">
      <c r="A20" s="12" t="s">
        <v>49</v>
      </c>
      <c r="B20" s="18">
        <v>3353.93</v>
      </c>
      <c r="C20" s="18">
        <v>3336.34</v>
      </c>
      <c r="D20" s="18">
        <v>3315.16</v>
      </c>
      <c r="E20" s="18">
        <v>3304.42</v>
      </c>
      <c r="F20" s="18">
        <v>3257.1</v>
      </c>
      <c r="G20" s="16">
        <f t="shared" si="1"/>
        <v>3313.3900000000003</v>
      </c>
      <c r="I20" s="31"/>
      <c r="J20" s="32" t="s">
        <v>50</v>
      </c>
      <c r="K20" s="27" t="s">
        <v>51</v>
      </c>
      <c r="L20" s="28" t="s">
        <v>14</v>
      </c>
      <c r="M20" s="33" t="s">
        <v>52</v>
      </c>
      <c r="N20" s="29">
        <f>G12</f>
        <v>648.0859999999999</v>
      </c>
      <c r="O20" s="30"/>
      <c r="P20" s="30"/>
      <c r="Q20" s="27" t="s">
        <v>50</v>
      </c>
      <c r="R20" s="27" t="s">
        <v>51</v>
      </c>
      <c r="S20" s="28" t="s">
        <v>14</v>
      </c>
      <c r="T20" s="28" t="s">
        <v>52</v>
      </c>
      <c r="U20" s="29">
        <f t="shared" si="2"/>
        <v>648.0859999999999</v>
      </c>
    </row>
    <row r="21" spans="1:21" ht="13.5" x14ac:dyDescent="0.2">
      <c r="A21" s="34" t="s">
        <v>56</v>
      </c>
      <c r="B21" s="18">
        <v>2733.94</v>
      </c>
      <c r="C21" s="18">
        <v>2709.81</v>
      </c>
      <c r="D21" s="18">
        <v>2687.21</v>
      </c>
      <c r="E21" s="18">
        <v>2690.79</v>
      </c>
      <c r="F21" s="18">
        <v>2638.23</v>
      </c>
      <c r="G21" s="16">
        <f>SUM(B21:F21)/COUNT(B21:F21)</f>
        <v>2691.9960000000001</v>
      </c>
      <c r="I21" s="31"/>
      <c r="J21" s="27" t="s">
        <v>53</v>
      </c>
      <c r="K21" s="27" t="s">
        <v>57</v>
      </c>
      <c r="L21" s="28" t="s">
        <v>54</v>
      </c>
      <c r="M21" s="28" t="s">
        <v>55</v>
      </c>
      <c r="N21" s="29">
        <f>+G13</f>
        <v>417.27999999999992</v>
      </c>
      <c r="O21" s="30"/>
      <c r="P21" s="30"/>
      <c r="Q21" s="27" t="s">
        <v>53</v>
      </c>
      <c r="R21" s="27" t="s">
        <v>57</v>
      </c>
      <c r="S21" s="28" t="s">
        <v>54</v>
      </c>
      <c r="T21" s="28" t="s">
        <v>55</v>
      </c>
      <c r="U21" s="29">
        <f t="shared" si="2"/>
        <v>417.27999999999992</v>
      </c>
    </row>
    <row r="22" spans="1:21" ht="13.5" x14ac:dyDescent="0.2">
      <c r="A22" s="12" t="s">
        <v>62</v>
      </c>
      <c r="B22" s="19">
        <v>623.16</v>
      </c>
      <c r="C22" s="19">
        <v>621.95000000000005</v>
      </c>
      <c r="D22" s="14">
        <v>619.11</v>
      </c>
      <c r="E22" s="20">
        <v>614.96</v>
      </c>
      <c r="F22" s="19">
        <v>608.08000000000004</v>
      </c>
      <c r="G22" s="16">
        <f t="shared" si="1"/>
        <v>617.452</v>
      </c>
      <c r="H22" s="31"/>
      <c r="I22" s="31"/>
      <c r="J22" s="27" t="s">
        <v>58</v>
      </c>
      <c r="K22" s="27" t="s">
        <v>63</v>
      </c>
      <c r="L22" s="28" t="s">
        <v>60</v>
      </c>
      <c r="M22" s="28" t="s">
        <v>61</v>
      </c>
      <c r="N22" s="29">
        <f>+G14</f>
        <v>425.22200000000004</v>
      </c>
      <c r="O22" s="30"/>
      <c r="P22" s="30"/>
      <c r="Q22" s="27" t="s">
        <v>58</v>
      </c>
      <c r="R22" s="32" t="s">
        <v>63</v>
      </c>
      <c r="S22" s="28" t="s">
        <v>60</v>
      </c>
      <c r="T22" s="28" t="s">
        <v>61</v>
      </c>
      <c r="U22" s="29">
        <f t="shared" si="2"/>
        <v>425.22200000000004</v>
      </c>
    </row>
    <row r="23" spans="1:21" ht="13.5" x14ac:dyDescent="0.2">
      <c r="A23" s="12" t="s">
        <v>68</v>
      </c>
      <c r="B23" s="19">
        <v>54.11</v>
      </c>
      <c r="C23" s="19">
        <v>53.94</v>
      </c>
      <c r="D23" s="14">
        <v>53.57</v>
      </c>
      <c r="E23" s="20">
        <v>53.26</v>
      </c>
      <c r="F23" s="19">
        <v>52.55</v>
      </c>
      <c r="G23" s="16">
        <f t="shared" si="1"/>
        <v>53.486000000000004</v>
      </c>
      <c r="H23" s="31"/>
      <c r="I23" s="31"/>
      <c r="J23" s="27" t="s">
        <v>64</v>
      </c>
      <c r="K23" s="32" t="s">
        <v>69</v>
      </c>
      <c r="L23" s="28" t="s">
        <v>66</v>
      </c>
      <c r="M23" s="28" t="s">
        <v>67</v>
      </c>
      <c r="N23" s="29">
        <f>+G15</f>
        <v>24.981999999999999</v>
      </c>
      <c r="O23" s="30"/>
      <c r="P23" s="30"/>
      <c r="Q23" s="27" t="s">
        <v>64</v>
      </c>
      <c r="R23" s="27" t="s">
        <v>69</v>
      </c>
      <c r="S23" s="28" t="s">
        <v>66</v>
      </c>
      <c r="T23" s="28" t="s">
        <v>67</v>
      </c>
      <c r="U23" s="29">
        <f t="shared" si="2"/>
        <v>24.981999999999999</v>
      </c>
    </row>
    <row r="24" spans="1:21" ht="13.5" x14ac:dyDescent="0.2">
      <c r="H24" s="31"/>
      <c r="I24" s="31"/>
      <c r="J24" s="27" t="s">
        <v>74</v>
      </c>
      <c r="K24" s="27" t="s">
        <v>75</v>
      </c>
      <c r="L24" s="28" t="s">
        <v>76</v>
      </c>
      <c r="M24" s="28" t="s">
        <v>77</v>
      </c>
      <c r="N24" s="29">
        <f>G16</f>
        <v>96.5</v>
      </c>
      <c r="O24" s="30"/>
      <c r="P24" s="30"/>
      <c r="Q24" s="27" t="s">
        <v>74</v>
      </c>
      <c r="R24" s="27" t="s">
        <v>75</v>
      </c>
      <c r="S24" s="28" t="s">
        <v>76</v>
      </c>
      <c r="T24" s="28" t="s">
        <v>77</v>
      </c>
      <c r="U24" s="29">
        <f t="shared" si="2"/>
        <v>96.5</v>
      </c>
    </row>
    <row r="25" spans="1:21" ht="13.9" customHeight="1" x14ac:dyDescent="0.2">
      <c r="H25" s="31"/>
      <c r="I25" s="31"/>
      <c r="J25" s="27" t="s">
        <v>78</v>
      </c>
      <c r="K25" s="27" t="s">
        <v>81</v>
      </c>
      <c r="L25" s="28" t="s">
        <v>34</v>
      </c>
      <c r="M25" s="28" t="s">
        <v>80</v>
      </c>
      <c r="N25" s="29">
        <f>G17</f>
        <v>235.37800000000001</v>
      </c>
      <c r="O25" s="30"/>
      <c r="P25" s="30"/>
      <c r="Q25" s="27" t="s">
        <v>78</v>
      </c>
      <c r="R25" s="27" t="s">
        <v>81</v>
      </c>
      <c r="S25" s="28" t="s">
        <v>34</v>
      </c>
      <c r="T25" s="28" t="s">
        <v>80</v>
      </c>
      <c r="U25" s="29">
        <f t="shared" si="2"/>
        <v>235.37800000000001</v>
      </c>
    </row>
    <row r="26" spans="1:21" ht="13.9" customHeight="1" x14ac:dyDescent="0.2">
      <c r="H26" s="31"/>
      <c r="I26" s="31"/>
      <c r="J26" s="27" t="s">
        <v>82</v>
      </c>
      <c r="K26" s="27" t="s">
        <v>83</v>
      </c>
      <c r="L26" s="28" t="s">
        <v>84</v>
      </c>
      <c r="M26" s="35" t="s">
        <v>85</v>
      </c>
      <c r="N26" s="29">
        <f>+G18</f>
        <v>2911.2</v>
      </c>
      <c r="O26" s="30"/>
      <c r="P26" s="30"/>
      <c r="Q26" s="27" t="s">
        <v>82</v>
      </c>
      <c r="R26" s="27" t="s">
        <v>83</v>
      </c>
      <c r="S26" s="28" t="s">
        <v>84</v>
      </c>
      <c r="T26" s="28" t="s">
        <v>85</v>
      </c>
      <c r="U26" s="29">
        <f t="shared" si="2"/>
        <v>2911.2</v>
      </c>
    </row>
    <row r="27" spans="1:21" ht="13.9" customHeight="1" x14ac:dyDescent="0.2">
      <c r="H27" s="31"/>
      <c r="I27" s="31"/>
      <c r="J27" s="27" t="s">
        <v>70</v>
      </c>
      <c r="K27" s="27" t="s">
        <v>90</v>
      </c>
      <c r="L27" s="28" t="s">
        <v>72</v>
      </c>
      <c r="M27" s="28" t="s">
        <v>73</v>
      </c>
      <c r="N27" s="29">
        <f>+G19</f>
        <v>568.78399999999988</v>
      </c>
      <c r="O27" s="30"/>
      <c r="P27" s="30"/>
      <c r="Q27" s="32" t="s">
        <v>70</v>
      </c>
      <c r="R27" s="27" t="s">
        <v>90</v>
      </c>
      <c r="S27" s="28" t="s">
        <v>72</v>
      </c>
      <c r="T27" s="33" t="s">
        <v>73</v>
      </c>
      <c r="U27" s="29">
        <f>G19</f>
        <v>568.78399999999988</v>
      </c>
    </row>
    <row r="28" spans="1:21" ht="13.9" customHeight="1" x14ac:dyDescent="0.2">
      <c r="H28" s="31"/>
      <c r="I28" s="31"/>
      <c r="J28" s="27" t="s">
        <v>86</v>
      </c>
      <c r="K28" s="27" t="s">
        <v>91</v>
      </c>
      <c r="L28" s="28" t="s">
        <v>88</v>
      </c>
      <c r="M28" s="28" t="s">
        <v>89</v>
      </c>
      <c r="N28" s="29">
        <f>+G20</f>
        <v>3313.3900000000003</v>
      </c>
      <c r="O28" s="30"/>
      <c r="P28" s="30"/>
      <c r="Q28" s="27" t="s">
        <v>86</v>
      </c>
      <c r="R28" s="27" t="s">
        <v>91</v>
      </c>
      <c r="S28" s="28" t="s">
        <v>88</v>
      </c>
      <c r="T28" s="28" t="s">
        <v>89</v>
      </c>
      <c r="U28" s="29">
        <f>G20</f>
        <v>3313.3900000000003</v>
      </c>
    </row>
    <row r="29" spans="1:21" ht="13.9" customHeight="1" x14ac:dyDescent="0.2">
      <c r="H29" s="31"/>
      <c r="I29" s="31"/>
      <c r="J29" s="27" t="s">
        <v>95</v>
      </c>
      <c r="K29" s="27" t="s">
        <v>96</v>
      </c>
      <c r="L29" s="28" t="s">
        <v>97</v>
      </c>
      <c r="M29" s="35" t="s">
        <v>98</v>
      </c>
      <c r="N29" s="29">
        <f>+G21</f>
        <v>2691.9960000000001</v>
      </c>
      <c r="O29" s="30"/>
      <c r="P29" s="30"/>
      <c r="Q29" s="27" t="s">
        <v>95</v>
      </c>
      <c r="R29" s="27" t="s">
        <v>96</v>
      </c>
      <c r="S29" s="28" t="s">
        <v>97</v>
      </c>
      <c r="T29" s="35" t="s">
        <v>98</v>
      </c>
      <c r="U29" s="29">
        <f>G21</f>
        <v>2691.9960000000001</v>
      </c>
    </row>
    <row r="30" spans="1:21" ht="13.9" customHeight="1" x14ac:dyDescent="0.2">
      <c r="H30" s="31"/>
      <c r="I30" s="31"/>
      <c r="J30" s="27" t="s">
        <v>99</v>
      </c>
      <c r="K30" s="27" t="s">
        <v>100</v>
      </c>
      <c r="L30" s="28" t="s">
        <v>62</v>
      </c>
      <c r="M30" s="33" t="s">
        <v>101</v>
      </c>
      <c r="N30" s="29">
        <f>G22</f>
        <v>617.452</v>
      </c>
      <c r="O30" s="30"/>
      <c r="P30" s="30"/>
      <c r="Q30" s="27" t="s">
        <v>99</v>
      </c>
      <c r="R30" s="27" t="s">
        <v>100</v>
      </c>
      <c r="S30" s="28" t="s">
        <v>62</v>
      </c>
      <c r="T30" s="35" t="s">
        <v>101</v>
      </c>
      <c r="U30" s="29">
        <f>G22</f>
        <v>617.452</v>
      </c>
    </row>
    <row r="31" spans="1:21" ht="13.9" customHeight="1" x14ac:dyDescent="0.2">
      <c r="A31" s="1" t="s">
        <v>120</v>
      </c>
      <c r="H31" s="31"/>
      <c r="I31" s="31"/>
      <c r="J31" s="27" t="s">
        <v>92</v>
      </c>
      <c r="K31" s="27" t="s">
        <v>102</v>
      </c>
      <c r="L31" s="28" t="s">
        <v>68</v>
      </c>
      <c r="M31" s="28" t="s">
        <v>94</v>
      </c>
      <c r="N31" s="29">
        <f>G23</f>
        <v>53.486000000000004</v>
      </c>
      <c r="O31" s="30"/>
      <c r="P31" s="30"/>
      <c r="Q31" s="27" t="s">
        <v>92</v>
      </c>
      <c r="R31" s="27" t="s">
        <v>102</v>
      </c>
      <c r="S31" s="28" t="s">
        <v>68</v>
      </c>
      <c r="T31" s="33" t="s">
        <v>94</v>
      </c>
      <c r="U31" s="29">
        <f>G23</f>
        <v>53.486000000000004</v>
      </c>
    </row>
    <row r="32" spans="1:21" ht="13.9" customHeight="1" x14ac:dyDescent="0.2">
      <c r="H32" s="36"/>
      <c r="I32" s="31"/>
      <c r="J32" s="27" t="s">
        <v>4</v>
      </c>
      <c r="K32" s="27" t="s">
        <v>4</v>
      </c>
      <c r="L32" s="28" t="s">
        <v>4</v>
      </c>
      <c r="M32" s="28" t="s">
        <v>4</v>
      </c>
      <c r="N32" s="29" t="s">
        <v>4</v>
      </c>
      <c r="O32" s="30"/>
      <c r="Q32" s="27" t="s">
        <v>4</v>
      </c>
      <c r="R32" s="27" t="s">
        <v>4</v>
      </c>
      <c r="S32" s="28" t="s">
        <v>4</v>
      </c>
      <c r="T32" s="28" t="s">
        <v>4</v>
      </c>
      <c r="U32" s="29"/>
    </row>
    <row r="33" spans="1:21" ht="13.9" customHeight="1" x14ac:dyDescent="0.2">
      <c r="H33" s="36"/>
      <c r="I33" s="31"/>
      <c r="O33" s="30"/>
      <c r="Q33" s="27" t="s">
        <v>4</v>
      </c>
      <c r="R33" s="27" t="s">
        <v>4</v>
      </c>
      <c r="S33" s="28" t="s">
        <v>4</v>
      </c>
      <c r="T33" s="28" t="s">
        <v>4</v>
      </c>
      <c r="U33" s="29"/>
    </row>
    <row r="34" spans="1:21" ht="13.9" customHeight="1" x14ac:dyDescent="0.25">
      <c r="H34" s="37"/>
      <c r="I34" s="31"/>
      <c r="J34" s="38" t="s">
        <v>121</v>
      </c>
      <c r="K34" s="38"/>
      <c r="O34" s="30"/>
      <c r="Q34" s="103" t="str">
        <f>J34</f>
        <v xml:space="preserve">  N°049 MEF/SG/DGD/DSC</v>
      </c>
      <c r="R34" s="103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103</v>
      </c>
      <c r="K36" s="27"/>
      <c r="L36" s="27"/>
      <c r="M36" s="27"/>
      <c r="N36" s="29"/>
      <c r="O36" s="30"/>
      <c r="Q36" s="27" t="s">
        <v>103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104</v>
      </c>
      <c r="K38" s="27"/>
      <c r="L38" s="27"/>
      <c r="M38" s="27"/>
      <c r="N38" s="29"/>
      <c r="O38" s="30"/>
      <c r="Q38" s="27" t="s">
        <v>104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105</v>
      </c>
      <c r="K39" s="27"/>
      <c r="L39" s="27"/>
      <c r="M39" s="27"/>
      <c r="N39" s="29"/>
      <c r="O39" s="30"/>
      <c r="Q39" s="27" t="s">
        <v>105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98" t="s">
        <v>106</v>
      </c>
      <c r="L41" s="98"/>
      <c r="M41" s="46" t="s">
        <v>122</v>
      </c>
      <c r="N41" s="47"/>
      <c r="O41" s="30"/>
      <c r="Q41" s="44"/>
      <c r="R41" s="98" t="s">
        <v>106</v>
      </c>
      <c r="S41" s="98"/>
      <c r="T41" s="46" t="str">
        <f>M41</f>
        <v>27 mars 2024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4" t="s">
        <v>107</v>
      </c>
      <c r="K43" s="104"/>
      <c r="L43" s="104"/>
      <c r="M43" s="104"/>
      <c r="N43" s="104"/>
      <c r="O43" s="30"/>
      <c r="Q43" s="50" t="s">
        <v>4</v>
      </c>
      <c r="R43" s="99" t="s">
        <v>108</v>
      </c>
      <c r="S43" s="99"/>
      <c r="T43" s="99"/>
      <c r="U43" s="99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4</v>
      </c>
      <c r="R44" s="100"/>
      <c r="S44" s="100"/>
      <c r="T44" s="100"/>
      <c r="U44" s="100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4</v>
      </c>
      <c r="L45" s="47"/>
      <c r="M45" s="47"/>
      <c r="N45" s="47"/>
      <c r="O45" s="30"/>
      <c r="Q45" s="52"/>
      <c r="R45" s="47" t="s">
        <v>4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4</v>
      </c>
      <c r="L46" s="54"/>
      <c r="M46" s="54"/>
      <c r="N46" s="45"/>
      <c r="O46" s="30"/>
      <c r="Q46" s="52"/>
      <c r="R46" s="54" t="s">
        <v>4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99"/>
      <c r="L49" s="99"/>
      <c r="M49" s="99"/>
      <c r="N49" s="99"/>
      <c r="O49" s="30"/>
      <c r="Q49" s="54"/>
      <c r="R49" s="99"/>
      <c r="S49" s="99"/>
      <c r="T49" s="99"/>
      <c r="U49" s="99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97" t="s">
        <v>4</v>
      </c>
      <c r="L53" s="97"/>
      <c r="M53" s="97"/>
      <c r="N53" s="97"/>
      <c r="O53" s="30"/>
      <c r="Q53" s="31"/>
      <c r="R53" s="97" t="s">
        <v>4</v>
      </c>
      <c r="S53" s="97"/>
      <c r="T53" s="97"/>
      <c r="U53" s="97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103"/>
      <c r="K92" s="103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98"/>
      <c r="L99" s="98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99"/>
      <c r="L101" s="99"/>
      <c r="M101" s="99"/>
      <c r="N101" s="99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0"/>
      <c r="L102" s="100"/>
      <c r="M102" s="100"/>
      <c r="N102" s="100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99"/>
      <c r="L107" s="99"/>
      <c r="M107" s="99"/>
      <c r="N107" s="99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97"/>
      <c r="L111" s="97"/>
      <c r="M111" s="97"/>
      <c r="N111" s="97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J6:N6"/>
    <mergeCell ref="Q6:U6"/>
    <mergeCell ref="J8:M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  <mergeCell ref="Q8:T8"/>
    <mergeCell ref="K111:N111"/>
    <mergeCell ref="R53:U53"/>
    <mergeCell ref="K99:L99"/>
    <mergeCell ref="K101:N101"/>
    <mergeCell ref="K102:N102"/>
    <mergeCell ref="K107:N107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2.5" x14ac:dyDescent="0.3">
      <c r="A1" s="107" t="s">
        <v>6</v>
      </c>
      <c r="B1" s="107"/>
      <c r="C1" s="107"/>
      <c r="D1" s="107"/>
      <c r="E1" s="107"/>
      <c r="F1" s="107"/>
    </row>
    <row r="3" spans="1:15" ht="15.75" x14ac:dyDescent="0.25">
      <c r="A3" s="108" t="s">
        <v>109</v>
      </c>
      <c r="B3" s="108"/>
      <c r="C3" s="108"/>
      <c r="D3" s="109">
        <v>45383</v>
      </c>
      <c r="E3" s="110"/>
      <c r="F3" s="110"/>
      <c r="I3" s="105"/>
      <c r="J3" s="105"/>
      <c r="K3" s="105"/>
      <c r="L3" s="105"/>
      <c r="M3" s="105"/>
      <c r="N3" s="105"/>
      <c r="O3" s="105"/>
    </row>
    <row r="4" spans="1:15" ht="15.75" x14ac:dyDescent="0.25">
      <c r="A4" s="111" t="s">
        <v>110</v>
      </c>
      <c r="B4" s="111"/>
      <c r="C4" s="111"/>
      <c r="D4" s="111"/>
      <c r="E4" s="111"/>
      <c r="F4" s="111"/>
      <c r="I4" s="105"/>
      <c r="J4" s="105"/>
      <c r="K4" s="105"/>
      <c r="L4" s="105"/>
      <c r="M4" s="105"/>
      <c r="N4" s="105"/>
      <c r="O4" s="105"/>
    </row>
    <row r="5" spans="1:15" x14ac:dyDescent="0.25">
      <c r="D5" t="s">
        <v>4</v>
      </c>
    </row>
    <row r="6" spans="1:15" ht="24" customHeight="1" x14ac:dyDescent="0.25">
      <c r="A6" s="106" t="s">
        <v>111</v>
      </c>
      <c r="B6" s="106"/>
      <c r="C6" s="85" t="s">
        <v>112</v>
      </c>
      <c r="D6" s="106" t="s">
        <v>113</v>
      </c>
      <c r="E6" s="106"/>
      <c r="F6" s="86" t="s">
        <v>114</v>
      </c>
    </row>
    <row r="7" spans="1:15" ht="6" customHeight="1" x14ac:dyDescent="0.25"/>
    <row r="8" spans="1:15" ht="19.899999999999999" customHeight="1" x14ac:dyDescent="0.25">
      <c r="B8" s="87" t="s">
        <v>22</v>
      </c>
      <c r="C8" s="87" t="s">
        <v>23</v>
      </c>
      <c r="D8" s="88" t="s">
        <v>5</v>
      </c>
      <c r="E8" s="88" t="s">
        <v>24</v>
      </c>
      <c r="F8" s="89">
        <v>4810.6279999999997</v>
      </c>
    </row>
    <row r="9" spans="1:15" ht="22.15" customHeight="1" x14ac:dyDescent="0.25">
      <c r="B9" s="90" t="s">
        <v>26</v>
      </c>
      <c r="C9" s="90" t="s">
        <v>27</v>
      </c>
      <c r="D9" s="91" t="s">
        <v>7</v>
      </c>
      <c r="E9" s="91" t="s">
        <v>28</v>
      </c>
      <c r="F9" s="89">
        <v>4448.5039999999999</v>
      </c>
    </row>
    <row r="10" spans="1:15" ht="22.15" customHeight="1" x14ac:dyDescent="0.25">
      <c r="B10" s="87" t="s">
        <v>30</v>
      </c>
      <c r="C10" s="87" t="s">
        <v>31</v>
      </c>
      <c r="D10" s="88" t="s">
        <v>32</v>
      </c>
      <c r="E10" s="88" t="s">
        <v>33</v>
      </c>
      <c r="F10" s="89">
        <v>5645.8639999999996</v>
      </c>
    </row>
    <row r="11" spans="1:15" ht="22.15" customHeight="1" x14ac:dyDescent="0.25">
      <c r="B11" s="90" t="s">
        <v>39</v>
      </c>
      <c r="C11" s="90" t="s">
        <v>40</v>
      </c>
      <c r="D11" s="91" t="s">
        <v>41</v>
      </c>
      <c r="E11" s="91" t="s">
        <v>42</v>
      </c>
      <c r="F11" s="89">
        <v>29.507999999999999</v>
      </c>
    </row>
    <row r="12" spans="1:15" ht="22.15" customHeight="1" x14ac:dyDescent="0.25">
      <c r="B12" s="87" t="s">
        <v>35</v>
      </c>
      <c r="C12" s="87" t="s">
        <v>36</v>
      </c>
      <c r="D12" s="88" t="s">
        <v>37</v>
      </c>
      <c r="E12" s="88" t="s">
        <v>38</v>
      </c>
      <c r="F12" s="89">
        <v>4993.5360000000001</v>
      </c>
    </row>
    <row r="13" spans="1:15" ht="22.15" customHeight="1" x14ac:dyDescent="0.25">
      <c r="B13" s="90" t="s">
        <v>45</v>
      </c>
      <c r="C13" s="90" t="s">
        <v>46</v>
      </c>
      <c r="D13" s="91" t="s">
        <v>47</v>
      </c>
      <c r="E13" s="91" t="s">
        <v>48</v>
      </c>
      <c r="F13" s="89">
        <v>3280.6099999999997</v>
      </c>
    </row>
    <row r="14" spans="1:15" ht="22.15" customHeight="1" x14ac:dyDescent="0.25">
      <c r="B14" s="87" t="s">
        <v>53</v>
      </c>
      <c r="C14" s="87" t="s">
        <v>115</v>
      </c>
      <c r="D14" s="88" t="s">
        <v>54</v>
      </c>
      <c r="E14" s="88" t="s">
        <v>55</v>
      </c>
      <c r="F14" s="89">
        <v>417.27999999999992</v>
      </c>
    </row>
    <row r="15" spans="1:15" ht="22.15" customHeight="1" x14ac:dyDescent="0.25">
      <c r="B15" s="90" t="s">
        <v>58</v>
      </c>
      <c r="C15" s="90" t="s">
        <v>59</v>
      </c>
      <c r="D15" s="91" t="s">
        <v>60</v>
      </c>
      <c r="E15" s="91" t="s">
        <v>61</v>
      </c>
      <c r="F15" s="89">
        <v>425.22200000000004</v>
      </c>
    </row>
    <row r="16" spans="1:15" ht="22.15" customHeight="1" x14ac:dyDescent="0.25">
      <c r="B16" s="87" t="s">
        <v>64</v>
      </c>
      <c r="C16" s="87" t="s">
        <v>65</v>
      </c>
      <c r="D16" s="88" t="s">
        <v>66</v>
      </c>
      <c r="E16" s="88" t="s">
        <v>67</v>
      </c>
      <c r="F16" s="89">
        <v>24.981999999999999</v>
      </c>
    </row>
    <row r="17" spans="2:6" ht="22.15" customHeight="1" x14ac:dyDescent="0.25">
      <c r="B17" s="90" t="s">
        <v>70</v>
      </c>
      <c r="C17" s="90" t="s">
        <v>71</v>
      </c>
      <c r="D17" s="91" t="s">
        <v>72</v>
      </c>
      <c r="E17" s="91" t="s">
        <v>73</v>
      </c>
      <c r="F17" s="89">
        <v>568.78399999999988</v>
      </c>
    </row>
    <row r="18" spans="2:6" ht="22.15" customHeight="1" x14ac:dyDescent="0.25">
      <c r="B18" s="87" t="s">
        <v>78</v>
      </c>
      <c r="C18" s="87" t="s">
        <v>79</v>
      </c>
      <c r="D18" s="88" t="s">
        <v>34</v>
      </c>
      <c r="E18" s="88" t="s">
        <v>80</v>
      </c>
      <c r="F18" s="89">
        <v>235.37800000000001</v>
      </c>
    </row>
    <row r="19" spans="2:6" ht="22.15" customHeight="1" x14ac:dyDescent="0.25">
      <c r="B19" s="90" t="s">
        <v>74</v>
      </c>
      <c r="C19" s="90" t="s">
        <v>75</v>
      </c>
      <c r="D19" s="91" t="s">
        <v>76</v>
      </c>
      <c r="E19" s="91" t="s">
        <v>77</v>
      </c>
      <c r="F19" s="89">
        <v>96.5</v>
      </c>
    </row>
    <row r="20" spans="2:6" ht="22.15" customHeight="1" x14ac:dyDescent="0.25">
      <c r="B20" s="87" t="s">
        <v>86</v>
      </c>
      <c r="C20" s="87" t="s">
        <v>87</v>
      </c>
      <c r="D20" s="88" t="s">
        <v>88</v>
      </c>
      <c r="E20" s="88" t="s">
        <v>89</v>
      </c>
      <c r="F20" s="89">
        <v>3313.3900000000003</v>
      </c>
    </row>
    <row r="21" spans="2:6" ht="22.15" customHeight="1" x14ac:dyDescent="0.25">
      <c r="B21" s="92" t="s">
        <v>116</v>
      </c>
      <c r="C21" s="87" t="s">
        <v>117</v>
      </c>
      <c r="D21" s="88" t="s">
        <v>14</v>
      </c>
      <c r="E21" s="93" t="s">
        <v>52</v>
      </c>
      <c r="F21" s="89">
        <v>648.0859999999999</v>
      </c>
    </row>
    <row r="22" spans="2:6" ht="22.15" customHeight="1" x14ac:dyDescent="0.25">
      <c r="B22" s="90" t="s">
        <v>92</v>
      </c>
      <c r="C22" s="90" t="s">
        <v>93</v>
      </c>
      <c r="D22" s="91" t="s">
        <v>68</v>
      </c>
      <c r="E22" s="91" t="s">
        <v>94</v>
      </c>
      <c r="F22" s="89">
        <v>53.486000000000004</v>
      </c>
    </row>
    <row r="23" spans="2:6" ht="22.15" customHeight="1" x14ac:dyDescent="0.25">
      <c r="B23" s="87" t="s">
        <v>82</v>
      </c>
      <c r="C23" s="87" t="s">
        <v>83</v>
      </c>
      <c r="D23" s="88" t="s">
        <v>84</v>
      </c>
      <c r="E23" s="88" t="s">
        <v>85</v>
      </c>
      <c r="F23" s="89">
        <v>2911.2</v>
      </c>
    </row>
    <row r="24" spans="2:6" ht="22.15" customHeight="1" x14ac:dyDescent="0.25">
      <c r="B24" s="90" t="s">
        <v>95</v>
      </c>
      <c r="C24" s="90" t="s">
        <v>96</v>
      </c>
      <c r="D24" s="91" t="s">
        <v>97</v>
      </c>
      <c r="E24" s="91" t="s">
        <v>98</v>
      </c>
      <c r="F24" s="89">
        <v>2691.9960000000001</v>
      </c>
    </row>
    <row r="25" spans="2:6" x14ac:dyDescent="0.25">
      <c r="B25" s="92" t="s">
        <v>118</v>
      </c>
      <c r="C25" s="87" t="s">
        <v>119</v>
      </c>
      <c r="D25" s="88" t="s">
        <v>62</v>
      </c>
      <c r="E25" s="94" t="s">
        <v>101</v>
      </c>
      <c r="F25" s="89">
        <v>617.452</v>
      </c>
    </row>
  </sheetData>
  <mergeCells count="8">
    <mergeCell ref="I3:O3"/>
    <mergeCell ref="A4:F4"/>
    <mergeCell ref="I4:O4"/>
    <mergeCell ref="A6:B6"/>
    <mergeCell ref="D6:E6"/>
    <mergeCell ref="A1:F1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COURS</vt:lpstr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2024-03-27T06:27:14Z</cp:lastPrinted>
  <dcterms:created xsi:type="dcterms:W3CDTF">2023-05-30T12:17:40Z</dcterms:created>
  <dcterms:modified xsi:type="dcterms:W3CDTF">2024-03-27T08:34:06Z</dcterms:modified>
</cp:coreProperties>
</file>